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44" yWindow="84" windowWidth="15456" windowHeight="11604" tabRatio="671" activeTab="0"/>
  </bookViews>
  <sheets>
    <sheet name="Readme" sheetId="1" r:id="rId1"/>
    <sheet name="PLUMES" sheetId="2" r:id="rId2"/>
  </sheets>
  <definedNames>
    <definedName name="_xlnm.Print_Area" localSheetId="1">'PLUMES'!$A$1:$EN$101</definedName>
    <definedName name="_xlnm.Print_Titles" localSheetId="1">'PLUMES'!$A:$B,'PLUMES'!$1:$2</definedName>
  </definedNames>
  <calcPr fullCalcOnLoad="1"/>
</workbook>
</file>

<file path=xl/sharedStrings.xml><?xml version="1.0" encoding="utf-8"?>
<sst xmlns="http://schemas.openxmlformats.org/spreadsheetml/2006/main" count="1033" uniqueCount="446">
  <si>
    <t>An action item from data workshop in late March was to provide air mass characterization information for the INTEX data.  To satisfy this requirement, we are providing a list of 84 INTEX-NA "plumes" covering a total of ~ 24 hours of flight time (see attached file INTEXNA_Plumes.xls).  These plumes are characterized by signature species (e.g., CO, O3, NO2, SO2, HCN, C3H8, and C2H2) having elevated levels over 95th percentile for the altitude level of the observation (given at the bottom of the table).  We have provided a designation for each of the identified plumes along with plume sampling time, plume location, and concentration levels for a subset of measurements (5th, 50th, and 95th percentiles).  The index numbers given in the file are the same ones as given in 1 min. merge file.  A short comment is also given to indicate the main characteristics and rationale for a given designation.  Plume designations contain one or two letters to indicate the type of the plume; the following 2 digit number gives the flight number; and the last 2 digit number denotes the sequence of the extreme plumes.</t>
  </si>
  <si>
    <t xml:space="preserve">B designates biomass burning plumes, which were identified primarily by high CO events associated with elevated HCN levels reported by both CIT and PANAK groups.  UC-Irvine biomass burning tracers, CH3CN, particle absorption, and back-trajectories were also examined.  </t>
  </si>
  <si>
    <t>C designates convection events.  These are typically characterized by highly enhanced NO2 levels accompanied by elevated alkane observations.</t>
  </si>
  <si>
    <t>P designates anthropogenic plumes.  These plumes can be identified by high levels of NO2, SO2, and urban/industrial tracers in UC-Irvine can samples.</t>
  </si>
  <si>
    <t>Q designates a questionable condition where a 95th percentile threshold was exceeded, but a clear plume designation could not be determined.</t>
  </si>
  <si>
    <r>
      <t>High CO, O3, SO2, NO2, ethyne, propane, high H2O,</t>
    </r>
    <r>
      <rPr>
        <i/>
        <sz val="10"/>
        <rFont val="Arial"/>
        <family val="0"/>
      </rPr>
      <t>C2Cl4</t>
    </r>
    <r>
      <rPr>
        <sz val="10"/>
        <rFont val="Arial"/>
        <family val="0"/>
      </rPr>
      <t>, local and canadian sources</t>
    </r>
  </si>
  <si>
    <t>C0404</t>
  </si>
  <si>
    <t>High NO2, Alkanes, elevated UCN, Convection case?  Airmass from TX/Mexico.</t>
  </si>
  <si>
    <t>multi-source pollution, characterized by high ethyne, elevated O3, moderate CO, low water vapor, traj. suggests possible urban influence from L.A. (pollution).  Traj. supported by  fresh urban (HCs including ethene and toluene), industrial (C2Cl4 etc) and agricultural (MeBr - prob San Joaquin Valley) also MeI and bromoform…coastal?</t>
  </si>
  <si>
    <t>P0307</t>
  </si>
  <si>
    <t>High O3, no other supporting obs. available.  From central Pacific, recently passed over CA coast</t>
  </si>
  <si>
    <t>P0402</t>
  </si>
  <si>
    <t>High CO, SO2, ethyne, propane, no HCN data, UCI tracers suggest fresh pollution from CA</t>
  </si>
  <si>
    <t>P0403</t>
  </si>
  <si>
    <t>High NO2, elevated SO2, ethene, Mg, Ca, midwest airmass, unkown source.  Fresh industrial pollution spike at end of leg.</t>
  </si>
  <si>
    <t>High alkanes, CO, SO2, particles, NO2, high water vapor, airmass from Gulf (Louisianna).  Mixed urban pollution with alkanes.  Also marine halocarbons from gulf, especially bromoform.</t>
  </si>
  <si>
    <t>High Alkanes, particles,propane,  airmass contacts Mexico and Texas.  Oil field pollution plus bromoform and MeI from gulf. Lots of isoprene.</t>
  </si>
  <si>
    <t>High CO, HCN, and acetonitrile, Canadian fires based on traj.</t>
  </si>
  <si>
    <t>High CO, HCN, acetonitrile, Canadian fires based on traj.</t>
  </si>
  <si>
    <t xml:space="preserve">High CO, HCN, ethyne, acetonitrile, low water vapor, Canadian fires </t>
  </si>
  <si>
    <t>High CO, NO2, HCN, ethyne, acetonitrile, low water vapor, Canadian fires</t>
  </si>
  <si>
    <t>High SO2 spike, NO2 spike, high HCN and acetonitrile, low water vapor, pollution mixed with some biomass burning?</t>
  </si>
  <si>
    <t>High CO, CH2O, alkanes, SO2 spike (120 ppb), ethyne, Ohio river valley airmass</t>
  </si>
  <si>
    <t>High CO, SO2, O3, H2O, ethyne, propane, elevated alkanes, industrial tracer PERC, particles, airmass from Canada.</t>
  </si>
  <si>
    <t>High HCN, ethyne, CO, O3, H2O, airmass from Canada, mixed with pollution (NO2 spike)</t>
  </si>
  <si>
    <t>P0804</t>
  </si>
  <si>
    <t>B0805</t>
  </si>
  <si>
    <t>High HCN, acetonitrile, low H2O, Canadian fires (narrow plume time)</t>
  </si>
  <si>
    <t>High O3, CO, ethyne, acetone, NO2, traj. passes from west coast at high alt. (sources?)</t>
  </si>
  <si>
    <t>High O3, CO, ethyne, traj. passes from west coast at high alt. (sources?)</t>
  </si>
  <si>
    <t>High CO, alkanes, SO2, H2O, pollution.</t>
  </si>
  <si>
    <t>S1704</t>
  </si>
  <si>
    <t>High O3, NO2, K, low H2O, airmass from east coast and Canada</t>
  </si>
  <si>
    <t>Q1705</t>
  </si>
  <si>
    <t>High UCN, NO2, alkanes, trajectory from mid-pacific, passing through pacific northwest, convection.</t>
  </si>
  <si>
    <t>P1902</t>
  </si>
  <si>
    <t>High HCN, propane, local + midwest airmass.</t>
  </si>
  <si>
    <t>High O3</t>
  </si>
  <si>
    <t>Q1508</t>
  </si>
  <si>
    <t>PQ1509</t>
  </si>
  <si>
    <t>P1510</t>
  </si>
  <si>
    <t>P1805</t>
  </si>
  <si>
    <t>P1804</t>
  </si>
  <si>
    <t>P1903</t>
  </si>
  <si>
    <t>S1904</t>
  </si>
  <si>
    <t>CQ1801</t>
  </si>
  <si>
    <t>CQ1803</t>
  </si>
  <si>
    <t>C1806</t>
  </si>
  <si>
    <t>P1104</t>
  </si>
  <si>
    <t>B1105</t>
  </si>
  <si>
    <t>BP1106</t>
  </si>
  <si>
    <t>S1107</t>
  </si>
  <si>
    <t>C0405</t>
  </si>
  <si>
    <t>CQ0703</t>
  </si>
  <si>
    <t>P0704</t>
  </si>
  <si>
    <t>High O3, NO2, Alkanes, particle counts, convection?</t>
  </si>
  <si>
    <t>B1108</t>
  </si>
  <si>
    <t>P1109</t>
  </si>
  <si>
    <t>P1102</t>
  </si>
  <si>
    <t>B1103</t>
  </si>
  <si>
    <t>High CO, O3, SO2, H2O, HCN, ethyne, ethene, strong scattering and absorption, Canadian fire</t>
  </si>
  <si>
    <t>Insufficient data, high CO, HCN</t>
  </si>
  <si>
    <t>Insufficient data, high HCN</t>
  </si>
  <si>
    <t>High CO, HNO3, NMHC, Ca, HCN, ethyne, elevated O3, central pacific asian influence</t>
  </si>
  <si>
    <t>High CO, O3, alkanes, HCN, ethyne, low H2O, airmass from Canada</t>
  </si>
  <si>
    <t>High CO, O3, alkanes, ethyne, low H2O, airmass from Canada</t>
  </si>
  <si>
    <t>High CO, O3, HCN, low H2O, airmass from Canada</t>
  </si>
  <si>
    <t>High O3, low H2O, airmass from east coast and canada</t>
  </si>
  <si>
    <t>High CO, NO2, UCN, SO2, NMHC, ethyne, propane, high H2O, possible asian pollution</t>
  </si>
  <si>
    <t>High O3, CO, HNO3, SO2, HCN, elevated NMHC, east coast and Canada airmass</t>
  </si>
  <si>
    <t xml:space="preserve">High O3, CO, ethyne, alkanes, SO2, and water vapor.  Combustion source.  Traj. over L.A. (10km). Convection? </t>
  </si>
  <si>
    <t>High O3, low H2O</t>
  </si>
  <si>
    <t>High O3, water vapor, particles.  Airmass from western Pacific, influenced by shallow convection?</t>
  </si>
  <si>
    <t>Index_start</t>
  </si>
  <si>
    <t>Index_end</t>
  </si>
  <si>
    <t>GMT_start</t>
  </si>
  <si>
    <t>GMT_end</t>
  </si>
  <si>
    <t>P1507</t>
  </si>
  <si>
    <t>67.725 / 130.175 / 211.383 / 419.2 / 1093.91</t>
  </si>
  <si>
    <t>0.1 / 0.1 / 0.2 / 0.3 / 0.7</t>
  </si>
  <si>
    <t>47.268 / 71.167 / 82.405 / 97.433 / 146.087</t>
  </si>
  <si>
    <t>11.85 / 20.675 / 30.45 / 47.275 / 111.775</t>
  </si>
  <si>
    <t>24.044 / 68.263 / 127.947 / 191.149 / 328.965</t>
  </si>
  <si>
    <t>48.158 / 176.36 / 293.67 / 457.74 / 700.22</t>
  </si>
  <si>
    <t>35 / 79 / 131 / 219 / 502</t>
  </si>
  <si>
    <t>18.253 / 77.679 / 143.533 / 209.413 / 336.495</t>
  </si>
  <si>
    <t>-28.297 / 45.544 / 123.333 / 231.867 / 509.666</t>
  </si>
  <si>
    <t>Comments</t>
  </si>
  <si>
    <t xml:space="preserve">High O3, UCN, SO2, traj. passes over SO2 source and CA agricultural area  </t>
  </si>
  <si>
    <t>BP0303</t>
  </si>
  <si>
    <t>BP0304</t>
  </si>
  <si>
    <t>BP0305</t>
  </si>
  <si>
    <t>(mixed asian pollution) High CO, HCN, ethyne, traj. suggests Asian source influence.</t>
  </si>
  <si>
    <t>(mixed asian pollution) High CO, ethyne, elevated HCN, traj. suggests Asian source?</t>
  </si>
  <si>
    <t>(mixed asian pollution) High CO, O3, Ethyne, elevated HCN, low water vapor (traj. suggests Asian source?)</t>
  </si>
  <si>
    <t>High O3, low H2O - low in all trop tracers</t>
  </si>
  <si>
    <t>37.503 / 53.77 / 66.133 / 86.321 / 116.137</t>
  </si>
  <si>
    <t>390.04 / 581.525 / 1213.12 / 3515.15 / 9367.768</t>
  </si>
  <si>
    <t>288.222 / 410.625 / 763.4 / 2024.84 / 6667.28</t>
  </si>
  <si>
    <t>48.543 / 122.842 / 268.383 / 499.2 / 630.013</t>
  </si>
  <si>
    <t>0.1 / 0.1 / 0.15 / 0.2 / 0.245</t>
  </si>
  <si>
    <t>* Altitudes were combined into blocks when no significant difference in median values existed.</t>
  </si>
  <si>
    <t>bin*</t>
  </si>
  <si>
    <t>15.892 / 96.148 / 172.62 / 261.21 / 590.838</t>
  </si>
  <si>
    <t>29.35 / 64 / 99.64 / 143.2 / 241.507</t>
  </si>
  <si>
    <t>401.73 / 1111.3 / 1957.8 / 2534.15 / 3523.5</t>
  </si>
  <si>
    <t>75.825 / 184.007 / 358.39 / 579.701 / 1025.747</t>
  </si>
  <si>
    <t>12.172 / 17.388 / 23.058 / 31.298 / 58.212</t>
  </si>
  <si>
    <t>3 / 4 / 5 / 10 / 21</t>
  </si>
  <si>
    <t>0.2 / 0.4 / 0.7 / 1.4 / 4.21</t>
  </si>
  <si>
    <t>21 / 64 / 110 / 186.75 / 375.55</t>
  </si>
  <si>
    <t>16.771 / 143.85 / 282.391 / 468.15 / 1062.2</t>
  </si>
  <si>
    <t>67.4 / 116 / 166 / 225.5 / 391.2</t>
  </si>
  <si>
    <t>322.4 / 863.21 / 1433.7 / 2147.1 / 3151.7</t>
  </si>
  <si>
    <t>40.525 / 138.459 / 252.197 / 461.29 / 997.947</t>
  </si>
  <si>
    <t>61 / 146.724 / 269 / 413.157 / 742.949</t>
  </si>
  <si>
    <t>3 / 4 / 6 / 11 / 41.95</t>
  </si>
  <si>
    <t>3 / 8 / 13 / 20 / 34</t>
  </si>
  <si>
    <t>11.34 / 15.624 / 20.286 / 26.372 / 39.876</t>
  </si>
  <si>
    <t>3 / 3 / 4 / 6 / 13.45</t>
  </si>
  <si>
    <t>382 / 544 / 688 / 847 / 1099.8</t>
  </si>
  <si>
    <t>-14 / 91.5 / 170.545 / 298.143 / 583</t>
  </si>
  <si>
    <t>56.85 / 103 / 145.5 / 203 / 332</t>
  </si>
  <si>
    <t>51 / 122.844 / 210.526 / 330.623 / 593.683</t>
  </si>
  <si>
    <t>0.1 / 0.2 / 0.3 / 0.5 / 2.2</t>
  </si>
  <si>
    <t>-22 / 69.25 / 151 / 245 / 517.088</t>
  </si>
  <si>
    <t>55 / 90 / 140 / 206 / 399.8</t>
  </si>
  <si>
    <t>34 / 84.864 / 161.356 / 310.017 / 693.8</t>
  </si>
  <si>
    <t>364 / 549 / 717 / 968.5 / 1382</t>
  </si>
  <si>
    <t>CO_combined</t>
  </si>
  <si>
    <t>75 / 112.59 / 130.226 / 154.58 / 208.593</t>
  </si>
  <si>
    <t>79.199 / 106.842 / 122.509 / 142.401 / 179.472</t>
  </si>
  <si>
    <t>70.943 / 97.826 / 111.005 / 124.187 / 161.128</t>
  </si>
  <si>
    <t>70.917 / 93.677 / 104.493 / 118.292 / 174.462</t>
  </si>
  <si>
    <t>70.957 / 87.585 / 98.849 / 111.774 / 133.814</t>
  </si>
  <si>
    <t>64.503 / 77.811 / 93.739 / 113.351 / 135.506</t>
  </si>
  <si>
    <t>High SO2, rapid transport from Asia</t>
  </si>
  <si>
    <t>High CO, SO2, ethyne, and propane.  Possible Asian mixed with recent pollution</t>
  </si>
  <si>
    <t>High CO, O3, ethyne, particles, SO2, NO2, high H2O, HCN, propane, canadian fires</t>
  </si>
  <si>
    <t>High O3, ethyne, Canadian source</t>
  </si>
  <si>
    <t>41.684 / 53.603 / 61.639 / 68.254 / 81.412</t>
  </si>
  <si>
    <t>8.65 / 14.75 / 22.45 / 35.7 / 112.39</t>
  </si>
  <si>
    <t>6.102 / 19.195 / 29.35 / 44.944 / 89.92</t>
  </si>
  <si>
    <t>887.6 / 1538.633 / 2186.5 / 2816.25 / 4027.5</t>
  </si>
  <si>
    <t>688.685 / 1190.958 / 1829.155 / 2411.063 / 3061.894</t>
  </si>
  <si>
    <t>0.028 / 0.064 / 0.128 / 0.208 / 0.329</t>
  </si>
  <si>
    <t>93 / 272 / 419 / 660 / 1070</t>
  </si>
  <si>
    <t>119.25 / 183.25 / 241 / 350 / 654.35</t>
  </si>
  <si>
    <t>610.304 / 1901.288 / 4330.97 / 7809.578 / 10868.685</t>
  </si>
  <si>
    <t>71.983 / 217.339 / 377.119 / 571.254 / 994</t>
  </si>
  <si>
    <t>29 / 60 / 82 / 109 / 177.2</t>
  </si>
  <si>
    <t>0.1 / 0.2 / 0.4 / 0.8 / 2.43</t>
  </si>
  <si>
    <t>45.077 / 58.582 / 67.732 / 74.899 / 90.476</t>
  </si>
  <si>
    <t>1.506 / 14.152 / 24.192 / 36.14 / 76.482</t>
  </si>
  <si>
    <t>79.994 / 177.71 / 265.4 / 412.575 / 692.06</t>
  </si>
  <si>
    <t>554.5 / 822.5 / 1197 / 1701.5 / 2775</t>
  </si>
  <si>
    <t>560.32 / 756.711 / 974.033 / 1324.18 / 2222.176</t>
  </si>
  <si>
    <t>0.019 / 0.048 / 0.093 / 0.163 / 0.283</t>
  </si>
  <si>
    <t>224.726 / 813.131 / 1846.61 / 3827.32 / 6553.548</t>
  </si>
  <si>
    <t>259.639 / 495.275 / 796.471 / 1240.533 / 3133.41</t>
  </si>
  <si>
    <t>245.223 / 436.556 / 688.104 / 1080.96 / 2635.523</t>
  </si>
  <si>
    <t>85.688 / 185.792 / 282.013 / 479.198 / 838.53</t>
  </si>
  <si>
    <t>0.1 / 0.2 / 0.3 / 0.65 / 1.8</t>
  </si>
  <si>
    <t>33.084 / 60.138 / 69.797 / 78.189 / 95.834</t>
  </si>
  <si>
    <t>-4.953 / 16.971 / 29.726 / 49.463 / 88.363</t>
  </si>
  <si>
    <t>54.113 / 184.47 / 285.07 / 444.755 / 707.14</t>
  </si>
  <si>
    <t>349.4 / 636 / 920 / 1191.5 / 2060.7</t>
  </si>
  <si>
    <t>368.489 / 560.336 / 735.3 / 1122.82 / 1878.042</t>
  </si>
  <si>
    <t>0.025 / 0.049 / 0.083 / 0.145 / 0.275</t>
  </si>
  <si>
    <t>257.023 / 667.205 / 1241.96 / 2522.785 / 4464.237</t>
  </si>
  <si>
    <t>262.97 / 545.908 / 852.908 / 1371.03 / 2951.174</t>
  </si>
  <si>
    <t>241.342 / 441.658 / 742 / 1153.42 / 2348.688</t>
  </si>
  <si>
    <t>71.778 / 178.289 / 261.007 / 414.173 / 1052.821</t>
  </si>
  <si>
    <t>0.1 / 0.2 / 0.2 / 0.4 / 1.5</t>
  </si>
  <si>
    <t>49.643 / 65.168 / 74.431 / 83.972 / 111.907</t>
  </si>
  <si>
    <t>9.069 / 26.777 / 44.605 / 74.897 / 138.503</t>
  </si>
  <si>
    <t>95.769 / 219.323 / 321.365 / 479.64 / 785.32</t>
  </si>
  <si>
    <t>202 / 316 / 475.133 / 799 / 1513</t>
  </si>
  <si>
    <t>162.118 / 272.5 / 389.809 / 597.065 / 1113.891</t>
  </si>
  <si>
    <t>0.014 / 0.03 / 0.054 / 0.121 / 0.26</t>
  </si>
  <si>
    <t>136.297 / 260.549 / 480.871 / 1143.015 / 2271.063</t>
  </si>
  <si>
    <t>414.733 / 781.209 / 1185.45 / 2076.433 / 7124.475</t>
  </si>
  <si>
    <t>366.498 / 633.924 / 951.642 / 1554.545 / 5743.344</t>
  </si>
  <si>
    <t>116.198 / 209.208 / 304.717 / 474.605 / 915.828</t>
  </si>
  <si>
    <t>47.204 / 63.286 / 73.343 / 86.435 / 123.827</t>
  </si>
  <si>
    <t>8.991 / 29.239 / 58.21 / 107.234 / 217.988</t>
  </si>
  <si>
    <t>72.895 / 224.498 / 339.42 / 479.043 / 687.53</t>
  </si>
  <si>
    <t>103 / 195 / 368 / 632 / 1008</t>
  </si>
  <si>
    <t>86.247 / 185.13 / 394.433 / 633.826 / 872.097</t>
  </si>
  <si>
    <t>0.018 / 0.036 / 0.062 / 0.115 / 0.245</t>
  </si>
  <si>
    <t>96.672 / 230.993 / 447.064 / 870.88 / 1516.274</t>
  </si>
  <si>
    <t>377.085 / 841.196 / 1648.765 / 3088.85 / 8784.064</t>
  </si>
  <si>
    <t>299.382 / 639.667 / 1139.11 / 2333.14 / 6365.522</t>
  </si>
  <si>
    <t>43.458 / 172.075 / 263.492 / 457.033 / 1234.102</t>
  </si>
  <si>
    <t>0.1 / 0.1 / 0.2 / 0.3 / 0.895</t>
  </si>
  <si>
    <t>52.252 / 66.888 / 79.479 / 99.481 / 224.877</t>
  </si>
  <si>
    <t>22.068 / 57.704 / 101.807 / 145.565 / 278.809</t>
  </si>
  <si>
    <t>114.388 / 202.088 / 311.98 / 499.728 / 770.723</t>
  </si>
  <si>
    <t>39.45 / 119.45 / 226 / 373.75 / 662</t>
  </si>
  <si>
    <t>34.037 / 101.947 / 195.691 / 326.086 / 574.17</t>
  </si>
  <si>
    <t>0.014 / 0.022 / 0.033 / 0.056 / 0.14</t>
  </si>
  <si>
    <t>46.838 / 116.466 / 194.144 / 348.882 / 701.087</t>
  </si>
  <si>
    <t>362.258 / 731.633 / 1503.57 / 3406.5 / 17333.9</t>
  </si>
  <si>
    <t>267.7 / 583.017 / 1025.45 / 2051.38 / 9412.44</t>
  </si>
  <si>
    <t>DATE</t>
  </si>
  <si>
    <t>P0503</t>
  </si>
  <si>
    <t>P0602</t>
  </si>
  <si>
    <t>P0901</t>
  </si>
  <si>
    <t>B1203</t>
  </si>
  <si>
    <t>B1204</t>
  </si>
  <si>
    <t>B1205</t>
  </si>
  <si>
    <t>P1202</t>
  </si>
  <si>
    <t>High CO, ethyne, NO2, particles, HCN, pacific source?</t>
  </si>
  <si>
    <t>B0902</t>
  </si>
  <si>
    <t>P0904</t>
  </si>
  <si>
    <t>B1006</t>
  </si>
  <si>
    <t>0-1</t>
  </si>
  <si>
    <t>1-2</t>
  </si>
  <si>
    <t>2-3</t>
  </si>
  <si>
    <t>3-4</t>
  </si>
  <si>
    <t>4-5</t>
  </si>
  <si>
    <t>5-6</t>
  </si>
  <si>
    <t>6-7</t>
  </si>
  <si>
    <t>7-8</t>
  </si>
  <si>
    <t>8-9</t>
  </si>
  <si>
    <t>9-10</t>
  </si>
  <si>
    <t>10-11</t>
  </si>
  <si>
    <t>11-12</t>
  </si>
  <si>
    <t>5% / 25% / 50% / 75% / 95%</t>
  </si>
  <si>
    <t>P0301</t>
  </si>
  <si>
    <t>B1501</t>
  </si>
  <si>
    <t>B1502</t>
  </si>
  <si>
    <t>22.762 / 34.302 / 44.859 / 55.771 / 80.122</t>
  </si>
  <si>
    <t>48 / 83 / 122 / 195 / 343.4</t>
  </si>
  <si>
    <t>232.768 / 571.1 / 1057.5 / 1839.8 / 3306.2</t>
  </si>
  <si>
    <t>53.332 / 86.533 / 142.017 / 231.858 / 409.444</t>
  </si>
  <si>
    <t>347.573 / 695.598 / 1382.35 / 3374.923 / 11222.125</t>
  </si>
  <si>
    <t>241.164 / 476.996 / 858.954 / 1963.16 / 8443.207</t>
  </si>
  <si>
    <t>51.279 / 139.533 / 243.488 / 428.673 / 1345.017</t>
  </si>
  <si>
    <t>0.1 / 0.1 / 0.2 / 0.2 / 0.5</t>
  </si>
  <si>
    <t>58.796 / 68.861 / 79.238 / 99.22 / 109.462</t>
  </si>
  <si>
    <t>35.445 / 95.125 / 103.896 / 146.977 / 322.181</t>
  </si>
  <si>
    <t>16.685 / 62.128 / 88.17 / 391.806 / 1108.442</t>
  </si>
  <si>
    <t>25.785 / 131.39 / 194.2 / 410.59 / 694.49</t>
  </si>
  <si>
    <t>19 / 50.25 / 89 / 219.5 / 285.5</t>
  </si>
  <si>
    <t>17.257 / 31.359 / 66.533 / 81.164 / 105.571</t>
  </si>
  <si>
    <t>-51.14 / 14.659 / 70 / 187 / 344.9</t>
  </si>
  <si>
    <t>58.6 / 79 / 97 / 158 / 223.2</t>
  </si>
  <si>
    <t>203.704 / 336.65 / 428.63 / 1527.6 / 2302.46</t>
  </si>
  <si>
    <t>144.034 / 330.407 / 717.508 / 1161.78 / 2724.404</t>
  </si>
  <si>
    <t>19.35 / 95 / 146.5 / 208 / 355.95</t>
  </si>
  <si>
    <t>6 / 24 / 48 / 85 / 184</t>
  </si>
  <si>
    <t>5 / 26 / 42 / 57 / 99.3</t>
  </si>
  <si>
    <t>16.445 / 35.358 / 54.097 / 129.793 / 399.482</t>
  </si>
  <si>
    <t>4 / 10.016 / 22 / 42.5 / 84.5</t>
  </si>
  <si>
    <t>10 / 114 / 265 / 524 / 1157.4</t>
  </si>
  <si>
    <t>312.669 / 1072.82 / 3117.02 / 7442 / 20704.32</t>
  </si>
  <si>
    <t>296.308 / 973.819 / 2834.68 / 6860.09 / 18820.64</t>
  </si>
  <si>
    <t>178.498 / 696.584 / 2085.91 / 4003.17 / 9461.584</t>
  </si>
  <si>
    <t>0.2 / 0.9 / 1.7 / 2.7 / 5.4</t>
  </si>
  <si>
    <t>0.2 / 0.9 / 1.5 / 2.4 / 5</t>
  </si>
  <si>
    <t>304.55 / 754 / 969.5 / 1257 / 2517.6</t>
  </si>
  <si>
    <t>33.06 / 43.775 / 53.226 / 59.123 / 72.466</t>
  </si>
  <si>
    <t>19.915 / 92.363 / 249.325 / 605.925 / 1736.178</t>
  </si>
  <si>
    <t>7.209 / 26.7 / 71.957 / 166.573 / 429.124</t>
  </si>
  <si>
    <t>4.463 / 75.606 / 180.42 / 391.6 / 715.03</t>
  </si>
  <si>
    <t>706 / 1792.003 / 2396 / 3097 / 4653.5</t>
  </si>
  <si>
    <t>932.743 / 1602.425 / 2287.115 / 2822.303 / 3956.702</t>
  </si>
  <si>
    <t>0.096 / 0.17 / 0.259 / 0.436 / 0.777</t>
  </si>
  <si>
    <t>396.05 / 699.875 / 1305 / 2157 / 3340.2</t>
  </si>
  <si>
    <t>258.75 / 457.5 / 840 / 1482 / 2218</t>
  </si>
  <si>
    <t>52.12 / 99.64 / 202.8 / 307.045 / 483.76</t>
  </si>
  <si>
    <t>514.75 / 1739.1 / 2625.1 / 3689.775 / 5310.49</t>
  </si>
  <si>
    <t>4799.51 / 9803.875 / 13580.25 / 16914.875 / 20432.53</t>
  </si>
  <si>
    <t>88.824 / 275.759 / 535.703 / 841.602 / 1861.44</t>
  </si>
  <si>
    <t>135.471 / 316.415 / 663.5 / 1034.758 / 2024.732</t>
  </si>
  <si>
    <t>25 / 85.75 / 121 / 173 / 271</t>
  </si>
  <si>
    <t>5 / 14 / 30 / 58 / 95.2</t>
  </si>
  <si>
    <t>6 / 23 / 33 / 47 / 71</t>
  </si>
  <si>
    <t>15.644 / 25.792 / 39.413 / 89.548 / 242.27</t>
  </si>
  <si>
    <t>3 / 6 / 13 / 25 / 47</t>
  </si>
  <si>
    <t>16.25 / 121 / 243 / 439 / 1126</t>
  </si>
  <si>
    <t>319.393 / 892.048 / 1730.22 / 3065.368 / 7221.967</t>
  </si>
  <si>
    <t>303.816 / 823.256 / 1527.59 / 2689.983 / 6702.794</t>
  </si>
  <si>
    <t>166.066 / 548.463 / 1108.86 / 1874.24 / 3839.002</t>
  </si>
  <si>
    <t>0.2 / 0.6 / 1.3 / 2.1 / 4</t>
  </si>
  <si>
    <t>0.2 / 0.5 / 1.1 / 1.8 / 3.6</t>
  </si>
  <si>
    <t>380.05 / 797.5 / 970 / 1236 / 2399.15</t>
  </si>
  <si>
    <t>37.766 / 49.377 / 55.866 / 62.392 / 72.624</t>
  </si>
  <si>
    <t>10.12 / 19.225 / 41 / 113.888 / 315.013</t>
  </si>
  <si>
    <t>1.28 / 20.504 / 34.089 / 52.756 / 116.937</t>
  </si>
  <si>
    <t>981.4 / 1824 / 2378 / 2963 / 4250.054</t>
  </si>
  <si>
    <t>836.327 / 1385.06 / 2047.08 / 2652.675 / 3733.15</t>
  </si>
  <si>
    <t>0.039 / 0.12 / 0.169 / 0.278 / 0.496</t>
  </si>
  <si>
    <t>227.657 / 430.046 / 619.286 / 925.5 / 1491.9</t>
  </si>
  <si>
    <t>197 / 288.25 / 411.5 / 629.25 / 1018.15</t>
  </si>
  <si>
    <t>1547.057 / 4564.24 / 8474.73 / 10766.7 / 14769.89</t>
  </si>
  <si>
    <t>115 / 255.712 / 465.534 / 729.25 / 1183.684</t>
  </si>
  <si>
    <t>21.855 / 65.75 / 97 / 125 / 199.5</t>
  </si>
  <si>
    <t>3 / 7 / 13 / 23.25 / 45</t>
  </si>
  <si>
    <t>5 / 15 / 23 / 33 / 61</t>
  </si>
  <si>
    <t>10.65 / 87 / 149 / 260 / 548.3</t>
  </si>
  <si>
    <t>276.155 / 526.933 / 866.867 / 1270.42 / 2181.51</t>
  </si>
  <si>
    <t>257.278 / 488.642 / 775.025 / 1120.7 / 1931.712</t>
  </si>
  <si>
    <t>108.778 / 291.2 / 488.93 / 758.146 / 1417.935</t>
  </si>
  <si>
    <t>0.1 / 0.4 / 0.8 / 1.6 / 5.07</t>
  </si>
  <si>
    <t>354.2 / 659 / 853 / 1026 / 1599.4</t>
  </si>
  <si>
    <t>High NO2, elevated alkanes, alkyl nitrates, traj. passes through mid-west, unknown source</t>
  </si>
  <si>
    <t xml:space="preserve">High urban tracers, O3, particles, NO, HNO3, CH2O, high water vapor, airmass from Texas </t>
  </si>
  <si>
    <t>3 / 5 / 8 / 14 / 56</t>
  </si>
  <si>
    <t>6 / 12 / 19 / 27 / 103.3</t>
  </si>
  <si>
    <t>319.631 / 482.765 / 699.175 / 978.242 / 1975.98</t>
  </si>
  <si>
    <t>274.581 / 437.473 / 632.55 / 893.333 / 1770.831</t>
  </si>
  <si>
    <t>105.242 / 263.623 / 358.552 / 542.832 / 1010.28</t>
  </si>
  <si>
    <t>343 / 577.25 / 763 / 916 / 1365</t>
  </si>
  <si>
    <t>42.508 / 52.84 / 60.134 / 67.41 / 81.547</t>
  </si>
  <si>
    <t>-5.225 / 12.599 / 22.473 / 33.042 / 60.345</t>
  </si>
  <si>
    <t>638 / 1013.135 / 1551 / 2218 / 2976.16</t>
  </si>
  <si>
    <t>604.959 / 941.643 / 1264.15 / 1843.968 / 2460.038</t>
  </si>
  <si>
    <t>0.026 / 0.047 / 0.107 / 0.18 / 0.318</t>
  </si>
  <si>
    <t>463.922 / 1213.455 / 3530.23 / 5855.075 / 7953.095</t>
  </si>
  <si>
    <t>306.05 / 459.242 / 652.06 / 1000.926 / 2134.863</t>
  </si>
  <si>
    <t>278.003 / 407.504 / 583.342 / 921.142 / 1724.826</t>
  </si>
  <si>
    <t>121.723 / 222.117 / 320.245 / 502.9 / 1072.37</t>
  </si>
  <si>
    <t>0.1 / 0.2 / 0.4 / 0.9 / 2.485</t>
  </si>
  <si>
    <t>High NO2, SO2, O3, elevated methane, NMHC, airmass from midwest</t>
  </si>
  <si>
    <t>High NO2, SO2, O3, HCN, low H2O, elevated methane, airmass from midwest</t>
  </si>
  <si>
    <t>High alkanes, SO2, NO2, ethyne, propane, Ohio river valley airmass, power plant?</t>
  </si>
  <si>
    <t>High CO, HCN, elevated ethyne, Canadian fire</t>
  </si>
  <si>
    <t>High O3, supressed H2O</t>
  </si>
  <si>
    <t>Elevated alkanes, traj. From east coast and Ohio river valley</t>
  </si>
  <si>
    <t>High acetonitrile, HCN, elevated CO, Canadian fires</t>
  </si>
  <si>
    <t>High acetonitrile, ethyne, HCN, biomass burning, Canadian fires</t>
  </si>
  <si>
    <t>O3 high, H2O low</t>
  </si>
  <si>
    <t>High O3, elevated CO, stratospheric ozone with anthropogenic background, traj. Uncertain</t>
  </si>
  <si>
    <t>O3 high, H2O low, elevated CO background (~100 ppb)</t>
  </si>
  <si>
    <t>High O3, low H2O, supressed CO</t>
  </si>
  <si>
    <t>High ethyne, alkane Spikes, Asian + midwest</t>
  </si>
  <si>
    <t>S1703</t>
  </si>
  <si>
    <t>B1506</t>
  </si>
  <si>
    <t>ALTP</t>
  </si>
  <si>
    <t>PRESSURE</t>
  </si>
  <si>
    <t>TEMPERATURE</t>
  </si>
  <si>
    <t>H2O(v)_DLH</t>
  </si>
  <si>
    <t>Ozone</t>
  </si>
  <si>
    <t>NO2</t>
  </si>
  <si>
    <t>CH2O_NCAR</t>
  </si>
  <si>
    <t>CH2O_URI</t>
  </si>
  <si>
    <t>H2O2_URI</t>
  </si>
  <si>
    <t>H2O2_CIT</t>
  </si>
  <si>
    <t>HCN_CIT</t>
  </si>
  <si>
    <t>HNO3_CIT</t>
  </si>
  <si>
    <t>HNO3_UNH</t>
  </si>
  <si>
    <t>SO2</t>
  </si>
  <si>
    <t>CO_UCIGC</t>
  </si>
  <si>
    <t>CH3I</t>
  </si>
  <si>
    <t>Ethane</t>
  </si>
  <si>
    <t>Ethene</t>
  </si>
  <si>
    <t>Ethyne</t>
  </si>
  <si>
    <t>Propane</t>
  </si>
  <si>
    <t>Benzene_UCIGC</t>
  </si>
  <si>
    <t>Toluene</t>
  </si>
  <si>
    <t>acetaldehyde</t>
  </si>
  <si>
    <t>benzene_panak-ak</t>
  </si>
  <si>
    <t>methanol</t>
  </si>
  <si>
    <t>acetonitrile</t>
  </si>
  <si>
    <t>hcn</t>
  </si>
  <si>
    <t>PAN</t>
  </si>
  <si>
    <t>UCN</t>
  </si>
  <si>
    <t>coldCN</t>
  </si>
  <si>
    <t>hotCN</t>
  </si>
  <si>
    <t>TOTAL470_abs</t>
  </si>
  <si>
    <t>TOTAL530_abs</t>
  </si>
  <si>
    <t>LAT</t>
  </si>
  <si>
    <t>LONG</t>
  </si>
  <si>
    <t>Plume</t>
  </si>
  <si>
    <t>P0302</t>
  </si>
  <si>
    <t>S0306</t>
  </si>
  <si>
    <t>Q0401</t>
  </si>
  <si>
    <t>P0501</t>
  </si>
  <si>
    <t>P0502</t>
  </si>
  <si>
    <t>P0601</t>
  </si>
  <si>
    <t>P0701</t>
  </si>
  <si>
    <t>P0702</t>
  </si>
  <si>
    <t>B0801</t>
  </si>
  <si>
    <t>B0802</t>
  </si>
  <si>
    <t>B0803</t>
  </si>
  <si>
    <t>P0903</t>
  </si>
  <si>
    <t>P1001</t>
  </si>
  <si>
    <t>P1002</t>
  </si>
  <si>
    <t>B1003</t>
  </si>
  <si>
    <t>P1004</t>
  </si>
  <si>
    <t>B1005</t>
  </si>
  <si>
    <t>S1101</t>
  </si>
  <si>
    <t>P1201</t>
  </si>
  <si>
    <t>S1503</t>
  </si>
  <si>
    <t>B1504</t>
  </si>
  <si>
    <t>B1505</t>
  </si>
  <si>
    <t>P1601</t>
  </si>
  <si>
    <t>B1602</t>
  </si>
  <si>
    <t>B1603</t>
  </si>
  <si>
    <t>B1604</t>
  </si>
  <si>
    <t>S1605</t>
  </si>
  <si>
    <t>S1701</t>
  </si>
  <si>
    <t>SQ1702</t>
  </si>
  <si>
    <t>P1802</t>
  </si>
  <si>
    <t>P1901</t>
  </si>
  <si>
    <t>S2001</t>
  </si>
  <si>
    <t>P2002</t>
  </si>
  <si>
    <t>B2003</t>
  </si>
  <si>
    <t>P2004</t>
  </si>
  <si>
    <t>129.155 / 439.35 / 958.2 / 2015.075 / 5603.415</t>
  </si>
  <si>
    <t>6.806 / 41.347 / 169.35 / 412.037 / 1499.375</t>
  </si>
  <si>
    <t>2.637 / 53.555 / 247.97 / 490.3 / 1162.12</t>
  </si>
  <si>
    <t>512.8 / 1171.5 / 1877 / 2591.365 / 4308.5</t>
  </si>
  <si>
    <t>785.262 / 1522.808 / 2174.77 / 3205.225 / 5137.823</t>
  </si>
  <si>
    <t>0.134 / 0.238 / 0.386 / 0.64 / 1.026</t>
  </si>
  <si>
    <t>538.6 / 1145 / 1812.4 / 2764 / 4876.208</t>
  </si>
  <si>
    <t>242.4 / 603 / 1308 / 1873 / 3134.2</t>
  </si>
  <si>
    <t>64 / 170.973 / 254.08 / 389.37 / 626.32</t>
  </si>
  <si>
    <t>418.67 / 2316.7 / 3188.95 / 4518.5 / 6989.8</t>
  </si>
  <si>
    <t>10193.14 / 12899 / 16740.1 / 20435.2 / 25267.04</t>
  </si>
  <si>
    <t>155.835 / 228.825 / 289.017 / 378.265 / 552.945</t>
  </si>
  <si>
    <t>190.12 / 263.03 / 306.48 / 356.57 / 443.74</t>
  </si>
  <si>
    <t>104.9 / 129.96 / 146.1 / 164.69 / 211.27</t>
  </si>
  <si>
    <t>48.429 / 206.308 / 678.754 / 1418.878 / 2822.105</t>
  </si>
  <si>
    <t>Elevated alkanes, high propane, traj. passes over refineries (TX).  Petrochemical pollution, also some mixed urban pollution (eg C2Cl4) and coastal (CH3I and bromoform).</t>
  </si>
  <si>
    <t>High alkanes, CO, Ca, SO2, particles, NO2, ethyne, propane, airmass from midwest.  Very fresh/mixed  urban/industrial pollution.  High draw-down and CH4 enhancement.</t>
  </si>
  <si>
    <t>High alkanes, particles, NO2, propane, high water vapor, airmass contacts Mexico and Texas.  Oil field pollution plus bromoform from gulf.  CO2 up, CH3Cl up, methane up.</t>
  </si>
  <si>
    <t>SO2 spike, high particles, industrial tracers, also coastal halocarbons.  Airmass originated from midwest, passes through east coast.</t>
  </si>
  <si>
    <t>High SO2, CO, O3, low H2O, fresh urban and industrial. trajectories from great lakes, and East Coast (near end) but very similar chemical signature</t>
  </si>
  <si>
    <t xml:space="preserve">High CO, HCN, ethyne, propane, ethene, low H2O, Fresh biomass burning (2-3 days), </t>
  </si>
  <si>
    <t>High O3, CO, HCN, SO2, NO2, H2O, ethyne, propane, incustrial halocarbons (e.g., C2Cl4), trajectories from  Canada, across New England and East Coast</t>
  </si>
  <si>
    <t>High CO, O3, strong particle absorption, ethyne, benzene, low industrial tracers, trajectories from the great lakes and Canada</t>
  </si>
  <si>
    <t>High CO, O3, HCN, Benzene, ethyne, no spike in industrial halocarbons, trajectory from Canada and Alaska.</t>
  </si>
  <si>
    <t>High CO, O3, NMHC, particles, HCN, ethyne, low H2O, elevated SO2, recent fresh emissions including coastal.  Airmass from Canada but picked up local emissions on landing</t>
  </si>
  <si>
    <t>High CO, elevated pentane, ethyne, SO2, isoprene, CH3Br (agricultural?), local airmass.</t>
  </si>
  <si>
    <t xml:space="preserve"> </t>
  </si>
  <si>
    <t>These letters are sometimes used in combinations.  For example, BP denotes a biomass burning plume mixed with anthropogenic emissions; and BQ indicates a biomass burning plume identified with some reservations.</t>
  </si>
  <si>
    <t>High CO, HCN, acetonitrile, low H2O, Canadian fires</t>
  </si>
  <si>
    <t>High CO, trajectory suggests pacific and pacific northwest source - but trajectory does go back to Asia in 10 days...</t>
  </si>
  <si>
    <t>High O3, CO, ethyne, HCN, asian mass, elevated C2H6, H-1211, CH3Cl</t>
  </si>
  <si>
    <t>High SO2, NO2, NMHCs, C2Cl4, local sources + Canada</t>
  </si>
  <si>
    <t>High NO2, elevated alkanes, trajectory from mid-pacific, local convection?</t>
  </si>
  <si>
    <t>High alkanes and SO2, elevated NO2, recent emissions from the Northern Midwest</t>
  </si>
  <si>
    <t>Elevated NO2,and Alkanes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</si>
</sst>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0000"/>
    <numFmt numFmtId="166" formatCode="0.0000"/>
    <numFmt numFmtId="167" formatCode="0.000"/>
    <numFmt numFmtId="168" formatCode="0.0"/>
    <numFmt numFmtId="169" formatCode="[$-409]dddd\,\ mmmm\ dd\,\ yyyy"/>
    <numFmt numFmtId="170" formatCode="m/d;@"/>
    <numFmt numFmtId="171" formatCode="[$-409]h:mm:ss\ AM/PM"/>
    <numFmt numFmtId="172" formatCode="h:mm;@"/>
    <numFmt numFmtId="173" formatCode="&quot;Yes&quot;;&quot;Yes&quot;;&quot;No&quot;"/>
    <numFmt numFmtId="174" formatCode="&quot;True&quot;;&quot;True&quot;;&quot;False&quot;"/>
    <numFmt numFmtId="175" formatCode="&quot;On&quot;;&quot;On&quot;;&quot;Off&quot;"/>
    <numFmt numFmtId="176" formatCode="[$€-2]\ #,##0.00_);[Red]\([$€-2]\ #,##0.00\)"/>
    <numFmt numFmtId="177" formatCode="0.00000000"/>
    <numFmt numFmtId="178" formatCode="0.0000000"/>
  </numFmts>
  <fonts count="6">
    <font>
      <sz val="10"/>
      <name val="Arial"/>
      <family val="0"/>
    </font>
    <font>
      <u val="single"/>
      <sz val="10"/>
      <color indexed="12"/>
      <name val="Arial"/>
      <family val="0"/>
    </font>
    <font>
      <u val="single"/>
      <sz val="10"/>
      <color indexed="36"/>
      <name val="Arial"/>
      <family val="0"/>
    </font>
    <font>
      <b/>
      <sz val="10"/>
      <name val="Arial"/>
      <family val="2"/>
    </font>
    <font>
      <i/>
      <sz val="10"/>
      <name val="Arial"/>
      <family val="2"/>
    </font>
    <font>
      <sz val="8"/>
      <name val="Arial"/>
      <family val="0"/>
    </font>
  </fonts>
  <fills count="5">
    <fill>
      <patternFill/>
    </fill>
    <fill>
      <patternFill patternType="gray125"/>
    </fill>
    <fill>
      <patternFill patternType="solid">
        <fgColor indexed="41"/>
        <bgColor indexed="64"/>
      </patternFill>
    </fill>
    <fill>
      <patternFill patternType="solid">
        <fgColor indexed="13"/>
        <bgColor indexed="64"/>
      </patternFill>
    </fill>
    <fill>
      <patternFill patternType="solid">
        <fgColor indexed="47"/>
        <bgColor indexed="64"/>
      </patternFill>
    </fill>
  </fills>
  <borders count="10">
    <border>
      <left/>
      <right/>
      <top/>
      <bottom/>
      <diagonal/>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color indexed="63"/>
      </top>
      <bottom style="thin"/>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42">
    <xf numFmtId="0" fontId="0" fillId="0" borderId="0" xfId="0" applyAlignment="1">
      <alignment/>
    </xf>
    <xf numFmtId="0" fontId="0" fillId="0" borderId="0" xfId="0" applyAlignment="1">
      <alignment horizontal="center"/>
    </xf>
    <xf numFmtId="0" fontId="3" fillId="0" borderId="0" xfId="0" applyFont="1" applyAlignment="1">
      <alignment horizontal="center"/>
    </xf>
    <xf numFmtId="0" fontId="0" fillId="0" borderId="0" xfId="0" applyAlignment="1">
      <alignment horizontal="left"/>
    </xf>
    <xf numFmtId="0" fontId="3" fillId="0" borderId="0" xfId="0" applyFont="1" applyAlignment="1">
      <alignment/>
    </xf>
    <xf numFmtId="0" fontId="3" fillId="0" borderId="0" xfId="0" applyFont="1" applyFill="1" applyAlignment="1">
      <alignment horizontal="center"/>
    </xf>
    <xf numFmtId="0" fontId="0" fillId="0" borderId="0" xfId="0" applyFill="1" applyAlignment="1">
      <alignment horizontal="center"/>
    </xf>
    <xf numFmtId="0" fontId="0" fillId="0" borderId="0" xfId="0" applyAlignment="1">
      <alignment horizontal="center" vertical="top"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9" fontId="3" fillId="0" borderId="2" xfId="0" applyNumberFormat="1" applyFont="1" applyFill="1" applyBorder="1" applyAlignment="1">
      <alignment horizontal="center"/>
    </xf>
    <xf numFmtId="0" fontId="3" fillId="0" borderId="0" xfId="0" applyFont="1" applyAlignment="1">
      <alignment horizontal="left"/>
    </xf>
    <xf numFmtId="0" fontId="0" fillId="0" borderId="0" xfId="0" applyAlignment="1">
      <alignment horizontal="left" vertical="top" wrapText="1"/>
    </xf>
    <xf numFmtId="0" fontId="0" fillId="0" borderId="1" xfId="0" applyBorder="1" applyAlignment="1">
      <alignment horizontal="center" vertical="top" wrapText="1"/>
    </xf>
    <xf numFmtId="2" fontId="0" fillId="0" borderId="0" xfId="0" applyNumberFormat="1" applyAlignment="1">
      <alignment horizontal="center" vertical="top" wrapText="1"/>
    </xf>
    <xf numFmtId="170" fontId="0" fillId="0" borderId="0" xfId="0" applyNumberFormat="1" applyAlignment="1">
      <alignment horizontal="center" vertical="top" wrapText="1"/>
    </xf>
    <xf numFmtId="2" fontId="0" fillId="0" borderId="0" xfId="0" applyNumberFormat="1" applyFill="1" applyAlignment="1">
      <alignment horizontal="center" vertical="top" wrapText="1"/>
    </xf>
    <xf numFmtId="0" fontId="3" fillId="0" borderId="2" xfId="0" applyFont="1" applyBorder="1" applyAlignment="1">
      <alignment horizontal="left"/>
    </xf>
    <xf numFmtId="0" fontId="0" fillId="0" borderId="0" xfId="0" applyAlignment="1" quotePrefix="1">
      <alignment horizontal="left" vertical="top" wrapText="1"/>
    </xf>
    <xf numFmtId="0" fontId="0" fillId="0" borderId="0" xfId="0" applyBorder="1" applyAlignment="1">
      <alignment horizontal="left"/>
    </xf>
    <xf numFmtId="0" fontId="0" fillId="0" borderId="0" xfId="0" applyBorder="1" applyAlignment="1">
      <alignment horizontal="center"/>
    </xf>
    <xf numFmtId="0" fontId="0" fillId="0" borderId="2" xfId="0" applyBorder="1" applyAlignment="1">
      <alignment horizontal="left" vertical="top" wrapText="1"/>
    </xf>
    <xf numFmtId="0" fontId="0" fillId="0" borderId="3" xfId="0" applyBorder="1" applyAlignment="1">
      <alignment horizontal="center" vertical="top" wrapText="1"/>
    </xf>
    <xf numFmtId="0" fontId="0" fillId="0" borderId="2" xfId="0" applyBorder="1" applyAlignment="1">
      <alignment horizontal="center" vertical="top" wrapText="1"/>
    </xf>
    <xf numFmtId="2" fontId="0" fillId="0" borderId="2" xfId="0" applyNumberFormat="1" applyBorder="1" applyAlignment="1">
      <alignment horizontal="center" vertical="top" wrapText="1"/>
    </xf>
    <xf numFmtId="170" fontId="0" fillId="0" borderId="2" xfId="0" applyNumberFormat="1" applyBorder="1" applyAlignment="1">
      <alignment horizontal="center" vertical="top" wrapText="1"/>
    </xf>
    <xf numFmtId="2" fontId="0" fillId="0" borderId="2" xfId="0" applyNumberFormat="1" applyFill="1" applyBorder="1" applyAlignment="1">
      <alignment horizontal="center" vertical="top" wrapText="1"/>
    </xf>
    <xf numFmtId="0" fontId="0" fillId="0" borderId="0" xfId="0" applyFill="1" applyAlignment="1">
      <alignment horizontal="left" vertical="top" wrapText="1"/>
    </xf>
    <xf numFmtId="0" fontId="0" fillId="0" borderId="1" xfId="0" applyFill="1" applyBorder="1" applyAlignment="1">
      <alignment horizontal="center" vertical="top" wrapText="1"/>
    </xf>
    <xf numFmtId="0" fontId="0" fillId="0" borderId="0" xfId="0" applyFill="1" applyAlignment="1">
      <alignment horizontal="center" vertical="top" wrapText="1"/>
    </xf>
    <xf numFmtId="170" fontId="0" fillId="0" borderId="0" xfId="0" applyNumberFormat="1" applyFill="1" applyAlignment="1">
      <alignment horizontal="center" vertical="top" wrapText="1"/>
    </xf>
    <xf numFmtId="0" fontId="0" fillId="0" borderId="0" xfId="0" applyFill="1" applyAlignment="1">
      <alignment horizontal="left"/>
    </xf>
    <xf numFmtId="0" fontId="3" fillId="0" borderId="0" xfId="0" applyFont="1" applyBorder="1" applyAlignment="1">
      <alignment horizontal="left"/>
    </xf>
    <xf numFmtId="0" fontId="3" fillId="0" borderId="0" xfId="0" applyFont="1" applyBorder="1" applyAlignment="1">
      <alignment horizontal="center"/>
    </xf>
    <xf numFmtId="0" fontId="3" fillId="0" borderId="0" xfId="0" applyFont="1" applyBorder="1" applyAlignment="1">
      <alignment horizontal="left" vertical="top" wrapText="1"/>
    </xf>
    <xf numFmtId="0" fontId="3" fillId="0" borderId="0" xfId="0" applyFont="1" applyBorder="1" applyAlignment="1">
      <alignment horizontal="center" vertical="top" wrapText="1"/>
    </xf>
    <xf numFmtId="2" fontId="3" fillId="0" borderId="0" xfId="0" applyNumberFormat="1" applyFont="1" applyBorder="1" applyAlignment="1">
      <alignment horizontal="center" vertical="top" wrapText="1"/>
    </xf>
    <xf numFmtId="170" fontId="3" fillId="0" borderId="0" xfId="0" applyNumberFormat="1" applyFont="1" applyBorder="1" applyAlignment="1">
      <alignment horizontal="center" vertical="top" wrapText="1"/>
    </xf>
    <xf numFmtId="0" fontId="3" fillId="0" borderId="0" xfId="0" applyFont="1" applyAlignment="1">
      <alignment horizontal="center" vertical="top"/>
    </xf>
    <xf numFmtId="0" fontId="3" fillId="0" borderId="2" xfId="0" applyFont="1" applyBorder="1" applyAlignment="1">
      <alignment horizontal="center" vertical="top"/>
    </xf>
    <xf numFmtId="168" fontId="3" fillId="0" borderId="0" xfId="0" applyNumberFormat="1" applyFont="1" applyAlignment="1">
      <alignment horizontal="center" vertical="top"/>
    </xf>
    <xf numFmtId="168" fontId="3" fillId="0" borderId="2" xfId="0" applyNumberFormat="1" applyFont="1" applyBorder="1" applyAlignment="1">
      <alignment horizontal="center" vertical="top"/>
    </xf>
    <xf numFmtId="9" fontId="3" fillId="0" borderId="0" xfId="0" applyNumberFormat="1" applyFont="1" applyAlignment="1" quotePrefix="1">
      <alignment horizontal="center" vertical="top"/>
    </xf>
    <xf numFmtId="16" fontId="3" fillId="0" borderId="0" xfId="0" applyNumberFormat="1" applyFont="1" applyAlignment="1" quotePrefix="1">
      <alignment horizontal="center" vertical="top"/>
    </xf>
    <xf numFmtId="0" fontId="3" fillId="0" borderId="0" xfId="0" applyFont="1" applyAlignment="1" quotePrefix="1">
      <alignment horizontal="center" vertical="top"/>
    </xf>
    <xf numFmtId="0" fontId="0" fillId="0" borderId="0" xfId="0" applyBorder="1" applyAlignment="1">
      <alignment horizontal="center" vertical="top"/>
    </xf>
    <xf numFmtId="0" fontId="0" fillId="0" borderId="0" xfId="0" applyFill="1" applyBorder="1" applyAlignment="1">
      <alignment horizontal="center"/>
    </xf>
    <xf numFmtId="0" fontId="0" fillId="0" borderId="0" xfId="0" applyBorder="1" applyAlignment="1">
      <alignment/>
    </xf>
    <xf numFmtId="0" fontId="4" fillId="0" borderId="0" xfId="0" applyFont="1" applyBorder="1" applyAlignment="1">
      <alignment horizontal="center"/>
    </xf>
    <xf numFmtId="0" fontId="4" fillId="0" borderId="0" xfId="0" applyFont="1" applyAlignment="1">
      <alignment horizontal="center"/>
    </xf>
    <xf numFmtId="0" fontId="4" fillId="0" borderId="0" xfId="0" applyFont="1" applyFill="1" applyBorder="1" applyAlignment="1">
      <alignment horizontal="left"/>
    </xf>
    <xf numFmtId="2" fontId="4" fillId="0" borderId="0" xfId="0" applyNumberFormat="1" applyFont="1" applyAlignment="1">
      <alignment horizontal="center"/>
    </xf>
    <xf numFmtId="170" fontId="4" fillId="0" borderId="0" xfId="0" applyNumberFormat="1" applyFont="1" applyAlignment="1">
      <alignment horizontal="center"/>
    </xf>
    <xf numFmtId="2" fontId="4" fillId="0" borderId="0" xfId="0" applyNumberFormat="1" applyFont="1" applyAlignment="1">
      <alignment horizontal="left" wrapText="1"/>
    </xf>
    <xf numFmtId="2" fontId="4" fillId="0" borderId="0" xfId="0" applyNumberFormat="1" applyFont="1" applyFill="1" applyAlignment="1">
      <alignment horizontal="center"/>
    </xf>
    <xf numFmtId="0" fontId="3" fillId="0" borderId="0" xfId="0" applyFont="1" applyFill="1" applyAlignment="1">
      <alignment horizontal="left"/>
    </xf>
    <xf numFmtId="0" fontId="3" fillId="0" borderId="0" xfId="0" applyFont="1" applyAlignment="1" quotePrefix="1">
      <alignment horizontal="left"/>
    </xf>
    <xf numFmtId="0" fontId="3" fillId="2" borderId="0" xfId="0" applyFont="1" applyFill="1" applyAlignment="1" quotePrefix="1">
      <alignment horizontal="center"/>
    </xf>
    <xf numFmtId="0" fontId="3" fillId="2" borderId="0" xfId="0" applyFont="1" applyFill="1" applyAlignment="1">
      <alignment horizontal="center"/>
    </xf>
    <xf numFmtId="0" fontId="3" fillId="2" borderId="2" xfId="0" applyFont="1" applyFill="1" applyBorder="1" applyAlignment="1">
      <alignment horizontal="center"/>
    </xf>
    <xf numFmtId="168" fontId="3" fillId="0" borderId="0" xfId="0" applyNumberFormat="1" applyFont="1" applyBorder="1" applyAlignment="1">
      <alignment horizontal="center" vertical="top"/>
    </xf>
    <xf numFmtId="2" fontId="0" fillId="0" borderId="0" xfId="0" applyNumberFormat="1" applyFill="1" applyBorder="1" applyAlignment="1">
      <alignment horizontal="center" vertical="top" wrapText="1"/>
    </xf>
    <xf numFmtId="0" fontId="0" fillId="2" borderId="0" xfId="0" applyFill="1" applyBorder="1" applyAlignment="1">
      <alignment horizontal="center"/>
    </xf>
    <xf numFmtId="0" fontId="0" fillId="0" borderId="4" xfId="0" applyBorder="1" applyAlignment="1">
      <alignment horizontal="left" vertical="top" wrapText="1"/>
    </xf>
    <xf numFmtId="0" fontId="0" fillId="0" borderId="5" xfId="0" applyBorder="1" applyAlignment="1">
      <alignment horizontal="center" vertical="top" wrapText="1"/>
    </xf>
    <xf numFmtId="0" fontId="0" fillId="0" borderId="4" xfId="0" applyBorder="1" applyAlignment="1">
      <alignment horizontal="center" vertical="top" wrapText="1"/>
    </xf>
    <xf numFmtId="2" fontId="0" fillId="0" borderId="4" xfId="0" applyNumberFormat="1" applyBorder="1" applyAlignment="1">
      <alignment horizontal="center" vertical="top" wrapText="1"/>
    </xf>
    <xf numFmtId="170" fontId="0" fillId="0" borderId="4" xfId="0" applyNumberFormat="1" applyBorder="1" applyAlignment="1">
      <alignment horizontal="center" vertical="top" wrapText="1"/>
    </xf>
    <xf numFmtId="168" fontId="3" fillId="0" borderId="4" xfId="0" applyNumberFormat="1" applyFont="1" applyBorder="1" applyAlignment="1">
      <alignment horizontal="center" vertical="top"/>
    </xf>
    <xf numFmtId="2" fontId="0" fillId="0" borderId="4" xfId="0" applyNumberFormat="1" applyFill="1" applyBorder="1" applyAlignment="1">
      <alignment horizontal="center" vertical="top" wrapText="1"/>
    </xf>
    <xf numFmtId="0" fontId="0" fillId="0" borderId="4" xfId="0" applyFill="1" applyBorder="1" applyAlignment="1">
      <alignment horizontal="left" vertical="top" wrapText="1"/>
    </xf>
    <xf numFmtId="0" fontId="0" fillId="0" borderId="4" xfId="0" applyFill="1" applyBorder="1" applyAlignment="1">
      <alignment horizontal="left"/>
    </xf>
    <xf numFmtId="0" fontId="0" fillId="0" borderId="4" xfId="0" applyBorder="1" applyAlignment="1" quotePrefix="1">
      <alignment horizontal="left" vertical="top" wrapText="1"/>
    </xf>
    <xf numFmtId="0" fontId="0" fillId="0" borderId="0" xfId="0" applyBorder="1" applyAlignment="1">
      <alignment horizontal="center" vertical="top" wrapText="1"/>
    </xf>
    <xf numFmtId="2" fontId="0" fillId="0" borderId="0" xfId="0" applyNumberFormat="1" applyBorder="1" applyAlignment="1">
      <alignment horizontal="center" vertical="top" wrapText="1"/>
    </xf>
    <xf numFmtId="170" fontId="0" fillId="0" borderId="0" xfId="0" applyNumberFormat="1" applyBorder="1" applyAlignment="1">
      <alignment horizontal="center" vertical="top" wrapText="1"/>
    </xf>
    <xf numFmtId="0" fontId="0" fillId="3" borderId="6" xfId="0" applyFill="1" applyBorder="1" applyAlignment="1">
      <alignment horizontal="left" vertical="top" wrapText="1"/>
    </xf>
    <xf numFmtId="0" fontId="0" fillId="3" borderId="0" xfId="0" applyFill="1" applyAlignment="1">
      <alignment horizontal="left" vertical="top" wrapText="1"/>
    </xf>
    <xf numFmtId="1" fontId="0" fillId="0" borderId="0" xfId="0" applyNumberFormat="1" applyFill="1" applyAlignment="1">
      <alignment horizontal="left" vertical="top" wrapText="1"/>
    </xf>
    <xf numFmtId="0" fontId="0" fillId="3" borderId="4" xfId="0" applyFill="1" applyBorder="1" applyAlignment="1">
      <alignment horizontal="left" vertical="top" wrapText="1"/>
    </xf>
    <xf numFmtId="1" fontId="0" fillId="0" borderId="0" xfId="0" applyNumberFormat="1" applyAlignment="1">
      <alignment horizontal="left" vertical="top" wrapText="1"/>
    </xf>
    <xf numFmtId="1" fontId="0" fillId="0" borderId="4" xfId="0" applyNumberFormat="1" applyBorder="1" applyAlignment="1">
      <alignment horizontal="left" vertical="top" wrapText="1"/>
    </xf>
    <xf numFmtId="1" fontId="0" fillId="0" borderId="4" xfId="0" applyNumberFormat="1" applyFill="1" applyBorder="1" applyAlignment="1">
      <alignment horizontal="left" vertical="top" wrapText="1"/>
    </xf>
    <xf numFmtId="1" fontId="0" fillId="0" borderId="0" xfId="0" applyNumberFormat="1" applyFill="1" applyAlignment="1">
      <alignment horizontal="left"/>
    </xf>
    <xf numFmtId="1" fontId="0" fillId="0" borderId="4" xfId="0" applyNumberFormat="1" applyFill="1" applyBorder="1" applyAlignment="1">
      <alignment horizontal="left"/>
    </xf>
    <xf numFmtId="1" fontId="0" fillId="0" borderId="2" xfId="0" applyNumberFormat="1" applyBorder="1" applyAlignment="1">
      <alignment horizontal="left" vertical="top" wrapText="1"/>
    </xf>
    <xf numFmtId="1" fontId="0" fillId="0" borderId="7" xfId="0" applyNumberFormat="1" applyBorder="1" applyAlignment="1">
      <alignment horizontal="left" vertical="top" wrapText="1"/>
    </xf>
    <xf numFmtId="168" fontId="3" fillId="0" borderId="0" xfId="0" applyNumberFormat="1" applyFont="1" applyFill="1" applyAlignment="1">
      <alignment horizontal="center" vertical="top"/>
    </xf>
    <xf numFmtId="0" fontId="0" fillId="4" borderId="0" xfId="0" applyFill="1" applyAlignment="1">
      <alignment horizontal="center" vertical="top" wrapText="1"/>
    </xf>
    <xf numFmtId="0" fontId="0" fillId="4" borderId="0" xfId="0" applyFill="1" applyBorder="1" applyAlignment="1">
      <alignment horizontal="center" vertical="top" wrapText="1"/>
    </xf>
    <xf numFmtId="0" fontId="0" fillId="0" borderId="0" xfId="0" applyFont="1" applyFill="1" applyAlignment="1">
      <alignment horizontal="left" vertical="top" wrapText="1"/>
    </xf>
    <xf numFmtId="1" fontId="0" fillId="0" borderId="0" xfId="0" applyNumberFormat="1" applyFont="1" applyFill="1" applyAlignment="1">
      <alignment horizontal="left" vertical="top" wrapText="1"/>
    </xf>
    <xf numFmtId="0" fontId="0" fillId="0" borderId="0" xfId="0" applyFill="1" applyBorder="1" applyAlignment="1">
      <alignment horizontal="left" vertical="top" wrapText="1"/>
    </xf>
    <xf numFmtId="1" fontId="0" fillId="0" borderId="0" xfId="0" applyNumberFormat="1" applyFill="1" applyBorder="1" applyAlignment="1">
      <alignment horizontal="left" vertical="top" wrapText="1"/>
    </xf>
    <xf numFmtId="0" fontId="0" fillId="0" borderId="0" xfId="0" applyFill="1" applyBorder="1" applyAlignment="1">
      <alignment horizontal="center" vertical="top" wrapText="1"/>
    </xf>
    <xf numFmtId="170" fontId="0" fillId="0" borderId="0" xfId="0" applyNumberFormat="1" applyFill="1" applyBorder="1" applyAlignment="1">
      <alignment horizontal="center" vertical="top" wrapText="1"/>
    </xf>
    <xf numFmtId="168" fontId="3" fillId="0" borderId="0" xfId="0" applyNumberFormat="1" applyFont="1" applyFill="1" applyBorder="1" applyAlignment="1">
      <alignment horizontal="center" vertical="top"/>
    </xf>
    <xf numFmtId="0" fontId="0" fillId="3" borderId="8" xfId="0" applyFill="1" applyBorder="1" applyAlignment="1">
      <alignment horizontal="left" vertical="top" wrapText="1"/>
    </xf>
    <xf numFmtId="172" fontId="3" fillId="0" borderId="0" xfId="0" applyNumberFormat="1" applyFont="1" applyFill="1" applyBorder="1" applyAlignment="1">
      <alignment horizontal="center" vertical="top" wrapText="1"/>
    </xf>
    <xf numFmtId="172" fontId="4" fillId="0" borderId="0" xfId="0" applyNumberFormat="1" applyFont="1" applyFill="1" applyAlignment="1">
      <alignment horizontal="center"/>
    </xf>
    <xf numFmtId="0" fontId="0" fillId="0" borderId="1" xfId="0" applyFill="1" applyBorder="1" applyAlignment="1">
      <alignment horizontal="left" vertical="top" wrapText="1"/>
    </xf>
    <xf numFmtId="0" fontId="0" fillId="3" borderId="0" xfId="0" applyFill="1" applyAlignment="1" quotePrefix="1">
      <alignment horizontal="left" vertical="top" wrapText="1"/>
    </xf>
    <xf numFmtId="0" fontId="0" fillId="3" borderId="0" xfId="0" applyFill="1" applyBorder="1" applyAlignment="1" quotePrefix="1">
      <alignment horizontal="left" vertical="top" wrapText="1"/>
    </xf>
    <xf numFmtId="0" fontId="0" fillId="3" borderId="2" xfId="0" applyFill="1" applyBorder="1" applyAlignment="1">
      <alignment horizontal="left" vertical="top" wrapText="1"/>
    </xf>
    <xf numFmtId="0" fontId="0" fillId="3" borderId="0" xfId="0" applyFill="1" applyBorder="1" applyAlignment="1">
      <alignment horizontal="left" vertical="top" wrapText="1"/>
    </xf>
    <xf numFmtId="0" fontId="0" fillId="3" borderId="0" xfId="0" applyFont="1" applyFill="1" applyAlignment="1" quotePrefix="1">
      <alignment horizontal="left" vertical="top" wrapText="1"/>
    </xf>
    <xf numFmtId="0" fontId="4" fillId="3" borderId="0" xfId="0" applyFont="1" applyFill="1" applyAlignment="1">
      <alignment horizontal="left" vertical="top" wrapText="1"/>
    </xf>
    <xf numFmtId="0" fontId="0" fillId="3" borderId="0" xfId="0" applyFont="1" applyFill="1" applyAlignment="1">
      <alignment horizontal="left" vertical="top" wrapText="1"/>
    </xf>
    <xf numFmtId="0" fontId="4" fillId="3" borderId="4" xfId="0" applyFont="1" applyFill="1" applyBorder="1" applyAlignment="1" quotePrefix="1">
      <alignment horizontal="left" vertical="top" wrapText="1"/>
    </xf>
    <xf numFmtId="0" fontId="0" fillId="3" borderId="2" xfId="0" applyFill="1" applyBorder="1" applyAlignment="1" quotePrefix="1">
      <alignment horizontal="left" vertical="top" wrapText="1"/>
    </xf>
    <xf numFmtId="0" fontId="3" fillId="3" borderId="0" xfId="0" applyFont="1" applyFill="1" applyAlignment="1">
      <alignment horizontal="left"/>
    </xf>
    <xf numFmtId="0" fontId="3" fillId="3" borderId="2" xfId="0" applyFont="1" applyFill="1" applyBorder="1" applyAlignment="1">
      <alignment horizontal="center"/>
    </xf>
    <xf numFmtId="0" fontId="0" fillId="3" borderId="0" xfId="0" applyFont="1" applyFill="1" applyBorder="1" applyAlignment="1" quotePrefix="1">
      <alignment horizontal="left" vertical="top" wrapText="1"/>
    </xf>
    <xf numFmtId="0" fontId="4" fillId="3" borderId="4" xfId="0" applyFont="1" applyFill="1" applyBorder="1" applyAlignment="1">
      <alignment horizontal="left" vertical="top" wrapText="1"/>
    </xf>
    <xf numFmtId="0" fontId="3" fillId="3" borderId="6" xfId="0" applyFont="1" applyFill="1" applyBorder="1" applyAlignment="1">
      <alignment horizontal="left"/>
    </xf>
    <xf numFmtId="0" fontId="3" fillId="3" borderId="7" xfId="0" applyFont="1" applyFill="1" applyBorder="1" applyAlignment="1">
      <alignment horizontal="left"/>
    </xf>
    <xf numFmtId="0" fontId="0" fillId="3" borderId="6" xfId="0" applyFill="1" applyBorder="1" applyAlignment="1" quotePrefix="1">
      <alignment horizontal="left" vertical="top" wrapText="1"/>
    </xf>
    <xf numFmtId="0" fontId="0" fillId="3" borderId="6" xfId="0" applyFont="1" applyFill="1" applyBorder="1" applyAlignment="1" quotePrefix="1">
      <alignment horizontal="left" vertical="top" wrapText="1"/>
    </xf>
    <xf numFmtId="0" fontId="0" fillId="3" borderId="6" xfId="0" applyFont="1" applyFill="1" applyBorder="1" applyAlignment="1">
      <alignment horizontal="left" vertical="top" wrapText="1"/>
    </xf>
    <xf numFmtId="0" fontId="0" fillId="3" borderId="7" xfId="0" applyFill="1" applyBorder="1" applyAlignment="1">
      <alignment horizontal="left" vertical="top" wrapText="1"/>
    </xf>
    <xf numFmtId="0" fontId="0" fillId="3" borderId="8" xfId="0" applyFill="1" applyBorder="1" applyAlignment="1" quotePrefix="1">
      <alignment horizontal="left" vertical="top" wrapText="1"/>
    </xf>
    <xf numFmtId="0" fontId="0" fillId="0" borderId="5" xfId="0" applyFill="1" applyBorder="1" applyAlignment="1">
      <alignment horizontal="center" vertical="top" wrapText="1"/>
    </xf>
    <xf numFmtId="170" fontId="0" fillId="0" borderId="4" xfId="0" applyNumberFormat="1" applyFill="1" applyBorder="1" applyAlignment="1">
      <alignment horizontal="center" vertical="top" wrapText="1"/>
    </xf>
    <xf numFmtId="0" fontId="0" fillId="0" borderId="4" xfId="0" applyFill="1" applyBorder="1" applyAlignment="1">
      <alignment horizontal="center" vertical="top" wrapText="1"/>
    </xf>
    <xf numFmtId="168" fontId="3" fillId="0" borderId="4" xfId="0" applyNumberFormat="1" applyFont="1" applyFill="1" applyBorder="1" applyAlignment="1">
      <alignment horizontal="center" vertical="top"/>
    </xf>
    <xf numFmtId="0" fontId="3" fillId="0" borderId="0" xfId="0" applyFont="1" applyFill="1" applyBorder="1" applyAlignment="1">
      <alignment horizontal="left" vertical="top" wrapText="1"/>
    </xf>
    <xf numFmtId="0" fontId="4" fillId="0" borderId="0" xfId="0" applyFont="1" applyFill="1" applyAlignment="1">
      <alignment horizontal="left"/>
    </xf>
    <xf numFmtId="0" fontId="3" fillId="0" borderId="0" xfId="0" applyFont="1" applyFill="1" applyBorder="1" applyAlignment="1">
      <alignment horizontal="left"/>
    </xf>
    <xf numFmtId="0" fontId="0" fillId="0" borderId="0" xfId="0" applyFill="1" applyBorder="1" applyAlignment="1">
      <alignment horizontal="left"/>
    </xf>
    <xf numFmtId="172" fontId="0" fillId="2" borderId="0" xfId="0" applyNumberFormat="1" applyFont="1" applyFill="1" applyAlignment="1">
      <alignment horizontal="center" vertical="top" wrapText="1"/>
    </xf>
    <xf numFmtId="172" fontId="0" fillId="2" borderId="4" xfId="0" applyNumberFormat="1" applyFont="1" applyFill="1" applyBorder="1" applyAlignment="1">
      <alignment horizontal="center" vertical="top" wrapText="1"/>
    </xf>
    <xf numFmtId="172" fontId="0" fillId="2" borderId="0" xfId="0" applyNumberFormat="1" applyFont="1" applyFill="1" applyBorder="1" applyAlignment="1">
      <alignment horizontal="center" vertical="top" wrapText="1"/>
    </xf>
    <xf numFmtId="172" fontId="0" fillId="2" borderId="2" xfId="0" applyNumberFormat="1" applyFont="1" applyFill="1" applyBorder="1" applyAlignment="1">
      <alignment horizontal="center" vertical="top" wrapText="1"/>
    </xf>
    <xf numFmtId="0" fontId="0" fillId="0" borderId="0" xfId="0" applyNumberFormat="1" applyAlignment="1">
      <alignment wrapText="1"/>
    </xf>
    <xf numFmtId="0" fontId="0" fillId="0" borderId="0" xfId="0" applyAlignment="1">
      <alignment wrapText="1"/>
    </xf>
    <xf numFmtId="2" fontId="3" fillId="0" borderId="9" xfId="0" applyNumberFormat="1" applyFont="1" applyFill="1" applyBorder="1" applyAlignment="1">
      <alignment horizontal="center" vertical="top" wrapText="1"/>
    </xf>
    <xf numFmtId="0" fontId="3" fillId="0" borderId="0" xfId="0" applyFont="1" applyAlignment="1">
      <alignment horizontal="center"/>
    </xf>
    <xf numFmtId="0" fontId="3" fillId="0" borderId="0" xfId="0" applyFont="1" applyFill="1" applyAlignment="1">
      <alignment horizontal="center"/>
    </xf>
    <xf numFmtId="2" fontId="4" fillId="0" borderId="0" xfId="0" applyNumberFormat="1" applyFont="1" applyAlignment="1">
      <alignment horizontal="left" wrapText="1"/>
    </xf>
    <xf numFmtId="0" fontId="0" fillId="0" borderId="0" xfId="0" applyAlignment="1">
      <alignment/>
    </xf>
    <xf numFmtId="0" fontId="0" fillId="0" borderId="0" xfId="0" applyNumberFormat="1" applyAlignment="1" quotePrefix="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1"/>
  <sheetViews>
    <sheetView tabSelected="1" workbookViewId="0" topLeftCell="A1">
      <selection activeCell="A1" sqref="A1:B1"/>
    </sheetView>
  </sheetViews>
  <sheetFormatPr defaultColWidth="9.140625" defaultRowHeight="12.75"/>
  <cols>
    <col min="1" max="1" width="133.28125" style="135" customWidth="1"/>
  </cols>
  <sheetData>
    <row r="1" ht="92.25">
      <c r="A1" s="141" t="s">
        <v>0</v>
      </c>
    </row>
    <row r="2" ht="12.75">
      <c r="A2" s="135" t="s">
        <v>437</v>
      </c>
    </row>
    <row r="3" ht="26.25">
      <c r="A3" s="134" t="s">
        <v>1</v>
      </c>
    </row>
    <row r="5" ht="12.75">
      <c r="A5" s="135" t="s">
        <v>2</v>
      </c>
    </row>
    <row r="7" ht="12.75">
      <c r="A7" s="135" t="s">
        <v>3</v>
      </c>
    </row>
    <row r="9" ht="12.75">
      <c r="A9" s="135" t="s">
        <v>4</v>
      </c>
    </row>
    <row r="11" ht="26.25">
      <c r="A11" s="135" t="s">
        <v>438</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44"/>
  </sheetPr>
  <dimension ref="A1:EN115"/>
  <sheetViews>
    <sheetView view="pageBreakPreview" zoomScaleSheetLayoutView="100" workbookViewId="0" topLeftCell="A1">
      <selection activeCell="A1" sqref="A1"/>
    </sheetView>
  </sheetViews>
  <sheetFormatPr defaultColWidth="9.140625" defaultRowHeight="12.75"/>
  <cols>
    <col min="1" max="1" width="8.421875" style="129" customWidth="1"/>
    <col min="2" max="2" width="1.421875" style="20" customWidth="1"/>
    <col min="3" max="3" width="7.8515625" style="20" customWidth="1"/>
    <col min="4" max="4" width="8.140625" style="20" customWidth="1"/>
    <col min="5" max="5" width="2.140625" style="21" customWidth="1"/>
    <col min="6" max="6" width="7.140625" style="21" customWidth="1"/>
    <col min="7" max="7" width="8.140625" style="21" customWidth="1"/>
    <col min="8" max="8" width="6.7109375" style="21" customWidth="1"/>
    <col min="9" max="9" width="12.57421875" style="63" customWidth="1"/>
    <col min="10" max="10" width="9.28125" style="63" customWidth="1"/>
    <col min="11" max="11" width="6.140625" style="21" customWidth="1"/>
    <col min="12" max="12" width="2.140625" style="21" customWidth="1"/>
    <col min="13" max="13" width="40.140625" style="47" bestFit="1" customWidth="1"/>
    <col min="14" max="16" width="8.7109375" style="21" customWidth="1"/>
    <col min="17" max="17" width="2.140625" style="21" customWidth="1"/>
    <col min="18" max="20" width="8.7109375" style="21" customWidth="1"/>
    <col min="21" max="21" width="7.140625" style="46" customWidth="1"/>
    <col min="22" max="24" width="15.421875" style="47" customWidth="1"/>
    <col min="25" max="25" width="7.140625" style="46" hidden="1" customWidth="1"/>
    <col min="26" max="28" width="13.421875" style="21" hidden="1" customWidth="1"/>
    <col min="29" max="29" width="7.140625" style="46" customWidth="1"/>
    <col min="30" max="32" width="15.421875" style="47" customWidth="1"/>
    <col min="33" max="33" width="7.140625" style="46" customWidth="1"/>
    <col min="34" max="36" width="15.421875" style="47" customWidth="1"/>
    <col min="37" max="37" width="7.140625" style="46" customWidth="1"/>
    <col min="38" max="40" width="15.421875" style="21" customWidth="1"/>
    <col min="41" max="41" width="7.140625" style="46" customWidth="1"/>
    <col min="42" max="44" width="15.7109375" style="21" customWidth="1"/>
    <col min="45" max="45" width="7.140625" style="46" customWidth="1"/>
    <col min="46" max="48" width="15.421875" style="21" customWidth="1"/>
    <col min="49" max="49" width="7.140625" style="46" customWidth="1"/>
    <col min="50" max="52" width="15.421875" style="21" customWidth="1"/>
    <col min="53" max="53" width="7.140625" style="46" customWidth="1"/>
    <col min="54" max="56" width="15.421875" style="21" customWidth="1"/>
    <col min="57" max="57" width="7.140625" style="46" customWidth="1"/>
    <col min="58" max="60" width="15.421875" style="21" customWidth="1"/>
    <col min="61" max="61" width="7.140625" style="46" customWidth="1"/>
    <col min="62" max="64" width="15.421875" style="21" customWidth="1"/>
    <col min="65" max="65" width="7.140625" style="46" customWidth="1"/>
    <col min="66" max="68" width="15.421875" style="21" customWidth="1"/>
    <col min="69" max="69" width="7.140625" style="46" customWidth="1"/>
    <col min="70" max="72" width="15.421875" style="21" customWidth="1"/>
    <col min="73" max="73" width="7.140625" style="46" customWidth="1"/>
    <col min="74" max="76" width="15.421875" style="21" customWidth="1"/>
    <col min="77" max="77" width="7.140625" style="46" customWidth="1"/>
    <col min="78" max="80" width="15.421875" style="21" customWidth="1"/>
    <col min="81" max="81" width="7.140625" style="46" customWidth="1"/>
    <col min="82" max="84" width="15.421875" style="21" customWidth="1"/>
    <col min="85" max="85" width="7.140625" style="46" customWidth="1"/>
    <col min="86" max="88" width="15.421875" style="21" customWidth="1"/>
    <col min="89" max="89" width="7.140625" style="46" customWidth="1"/>
    <col min="90" max="92" width="15.421875" style="21" customWidth="1"/>
    <col min="93" max="93" width="7.140625" style="46" customWidth="1"/>
    <col min="94" max="96" width="15.7109375" style="21" customWidth="1"/>
    <col min="97" max="97" width="7.140625" style="46" customWidth="1"/>
    <col min="98" max="100" width="15.421875" style="21" customWidth="1"/>
    <col min="101" max="101" width="7.140625" style="46" customWidth="1"/>
    <col min="102" max="104" width="15.421875" style="21" customWidth="1"/>
    <col min="105" max="105" width="7.140625" style="46" customWidth="1"/>
    <col min="106" max="108" width="15.421875" style="21" customWidth="1"/>
    <col min="109" max="109" width="7.140625" style="46" customWidth="1"/>
    <col min="110" max="112" width="15.7109375" style="21" customWidth="1"/>
    <col min="113" max="113" width="7.140625" style="46" customWidth="1"/>
    <col min="114" max="116" width="15.421875" style="21" customWidth="1"/>
    <col min="117" max="117" width="7.140625" style="46" customWidth="1"/>
    <col min="118" max="120" width="15.421875" style="21" customWidth="1"/>
    <col min="121" max="121" width="7.140625" style="46" customWidth="1"/>
    <col min="122" max="124" width="15.421875" style="21" customWidth="1"/>
    <col min="125" max="125" width="7.140625" style="46" customWidth="1"/>
    <col min="126" max="128" width="15.421875" style="21" customWidth="1"/>
    <col min="129" max="129" width="7.140625" style="46" customWidth="1"/>
    <col min="130" max="132" width="15.421875" style="21" customWidth="1"/>
    <col min="133" max="133" width="7.140625" style="46" customWidth="1"/>
    <col min="134" max="136" width="15.421875" style="21" customWidth="1"/>
    <col min="137" max="137" width="7.140625" style="46" customWidth="1"/>
    <col min="138" max="140" width="15.421875" style="21" customWidth="1"/>
    <col min="141" max="141" width="7.140625" style="46" customWidth="1"/>
    <col min="142" max="144" width="15.421875" style="21" customWidth="1"/>
    <col min="145" max="16384" width="8.7109375" style="21" customWidth="1"/>
  </cols>
  <sheetData>
    <row r="1" spans="1:144" s="2" customFormat="1" ht="12.75">
      <c r="A1" s="115" t="s">
        <v>375</v>
      </c>
      <c r="B1" s="12"/>
      <c r="C1" s="57" t="s">
        <v>73</v>
      </c>
      <c r="D1" s="57" t="s">
        <v>74</v>
      </c>
      <c r="E1" s="8"/>
      <c r="F1" s="2" t="s">
        <v>373</v>
      </c>
      <c r="G1" s="2" t="s">
        <v>374</v>
      </c>
      <c r="H1" s="2" t="s">
        <v>204</v>
      </c>
      <c r="I1" s="58" t="s">
        <v>75</v>
      </c>
      <c r="J1" s="59" t="s">
        <v>76</v>
      </c>
      <c r="K1" s="2" t="s">
        <v>340</v>
      </c>
      <c r="M1" s="111" t="s">
        <v>87</v>
      </c>
      <c r="N1" s="137" t="s">
        <v>341</v>
      </c>
      <c r="O1" s="137"/>
      <c r="P1" s="137"/>
      <c r="R1" s="137" t="s">
        <v>342</v>
      </c>
      <c r="S1" s="137"/>
      <c r="T1" s="137"/>
      <c r="U1" s="39" t="str">
        <f>$K1</f>
        <v>ALTP</v>
      </c>
      <c r="V1" s="138" t="s">
        <v>129</v>
      </c>
      <c r="W1" s="138"/>
      <c r="X1" s="138"/>
      <c r="Y1" s="39" t="s">
        <v>340</v>
      </c>
      <c r="Z1" s="137" t="s">
        <v>354</v>
      </c>
      <c r="AA1" s="137"/>
      <c r="AB1" s="137"/>
      <c r="AC1" s="39" t="str">
        <f>$K1</f>
        <v>ALTP</v>
      </c>
      <c r="AD1" s="138" t="s">
        <v>344</v>
      </c>
      <c r="AE1" s="138"/>
      <c r="AF1" s="138"/>
      <c r="AG1" s="39" t="str">
        <f>$K1</f>
        <v>ALTP</v>
      </c>
      <c r="AH1" s="138" t="s">
        <v>353</v>
      </c>
      <c r="AI1" s="138"/>
      <c r="AJ1" s="138"/>
      <c r="AK1" s="39" t="str">
        <f>$K1</f>
        <v>ALTP</v>
      </c>
      <c r="AL1" s="137" t="s">
        <v>345</v>
      </c>
      <c r="AM1" s="137"/>
      <c r="AN1" s="137"/>
      <c r="AO1" s="39" t="str">
        <f>$K1</f>
        <v>ALTP</v>
      </c>
      <c r="AP1" s="137" t="s">
        <v>367</v>
      </c>
      <c r="AQ1" s="137"/>
      <c r="AR1" s="137"/>
      <c r="AS1" s="39" t="str">
        <f>$K1</f>
        <v>ALTP</v>
      </c>
      <c r="AT1" s="137" t="s">
        <v>348</v>
      </c>
      <c r="AU1" s="137"/>
      <c r="AV1" s="137"/>
      <c r="AW1" s="39" t="str">
        <f>$K1</f>
        <v>ALTP</v>
      </c>
      <c r="AX1" s="137" t="s">
        <v>349</v>
      </c>
      <c r="AY1" s="137"/>
      <c r="AZ1" s="137"/>
      <c r="BA1" s="39" t="str">
        <f>$K1</f>
        <v>ALTP</v>
      </c>
      <c r="BB1" s="137" t="s">
        <v>355</v>
      </c>
      <c r="BC1" s="137"/>
      <c r="BD1" s="137"/>
      <c r="BE1" s="39" t="str">
        <f>$K1</f>
        <v>ALTP</v>
      </c>
      <c r="BF1" s="137" t="s">
        <v>346</v>
      </c>
      <c r="BG1" s="137"/>
      <c r="BH1" s="137"/>
      <c r="BI1" s="39" t="str">
        <f>$K1</f>
        <v>ALTP</v>
      </c>
      <c r="BJ1" s="137" t="s">
        <v>347</v>
      </c>
      <c r="BK1" s="137"/>
      <c r="BL1" s="137"/>
      <c r="BM1" s="39" t="str">
        <f>$K1</f>
        <v>ALTP</v>
      </c>
      <c r="BN1" s="137" t="s">
        <v>362</v>
      </c>
      <c r="BO1" s="137"/>
      <c r="BP1" s="137"/>
      <c r="BQ1" s="39" t="str">
        <f>$K1</f>
        <v>ALTP</v>
      </c>
      <c r="BR1" s="137" t="s">
        <v>364</v>
      </c>
      <c r="BS1" s="137"/>
      <c r="BT1" s="137"/>
      <c r="BU1" s="39" t="str">
        <f>$K1</f>
        <v>ALTP</v>
      </c>
      <c r="BV1" s="137" t="s">
        <v>343</v>
      </c>
      <c r="BW1" s="137"/>
      <c r="BX1" s="137"/>
      <c r="BY1" s="39" t="str">
        <f>$K1</f>
        <v>ALTP</v>
      </c>
      <c r="BZ1" s="137" t="s">
        <v>350</v>
      </c>
      <c r="CA1" s="137"/>
      <c r="CB1" s="137"/>
      <c r="CC1" s="39" t="str">
        <f>$K1</f>
        <v>ALTP</v>
      </c>
      <c r="CD1" s="137" t="s">
        <v>366</v>
      </c>
      <c r="CE1" s="137"/>
      <c r="CF1" s="137"/>
      <c r="CG1" s="39" t="str">
        <f>$K1</f>
        <v>ALTP</v>
      </c>
      <c r="CH1" s="137" t="s">
        <v>365</v>
      </c>
      <c r="CI1" s="137"/>
      <c r="CJ1" s="137"/>
      <c r="CK1" s="39" t="str">
        <f>$K1</f>
        <v>ALTP</v>
      </c>
      <c r="CL1" s="137" t="s">
        <v>351</v>
      </c>
      <c r="CM1" s="137"/>
      <c r="CN1" s="137"/>
      <c r="CO1" s="39" t="str">
        <f>$K1</f>
        <v>ALTP</v>
      </c>
      <c r="CP1" s="137" t="s">
        <v>352</v>
      </c>
      <c r="CQ1" s="137"/>
      <c r="CR1" s="137"/>
      <c r="CS1" s="39" t="str">
        <f>$K1</f>
        <v>ALTP</v>
      </c>
      <c r="CT1" s="137" t="s">
        <v>358</v>
      </c>
      <c r="CU1" s="137"/>
      <c r="CV1" s="137"/>
      <c r="CW1" s="39" t="str">
        <f>$K1</f>
        <v>ALTP</v>
      </c>
      <c r="CX1" s="137" t="s">
        <v>357</v>
      </c>
      <c r="CY1" s="137"/>
      <c r="CZ1" s="137"/>
      <c r="DA1" s="39" t="str">
        <f>$K1</f>
        <v>ALTP</v>
      </c>
      <c r="DB1" s="137" t="s">
        <v>360</v>
      </c>
      <c r="DC1" s="137"/>
      <c r="DD1" s="137"/>
      <c r="DE1" s="39" t="str">
        <f>$K1</f>
        <v>ALTP</v>
      </c>
      <c r="DF1" s="137" t="s">
        <v>363</v>
      </c>
      <c r="DG1" s="137"/>
      <c r="DH1" s="137"/>
      <c r="DI1" s="39" t="str">
        <f>$K1</f>
        <v>ALTP</v>
      </c>
      <c r="DJ1" s="137" t="s">
        <v>361</v>
      </c>
      <c r="DK1" s="137"/>
      <c r="DL1" s="137"/>
      <c r="DM1" s="39" t="str">
        <f>$K1</f>
        <v>ALTP</v>
      </c>
      <c r="DN1" s="137" t="s">
        <v>359</v>
      </c>
      <c r="DO1" s="137"/>
      <c r="DP1" s="137"/>
      <c r="DQ1" s="39" t="str">
        <f>$K1</f>
        <v>ALTP</v>
      </c>
      <c r="DR1" s="137" t="s">
        <v>368</v>
      </c>
      <c r="DS1" s="137"/>
      <c r="DT1" s="137"/>
      <c r="DU1" s="39" t="str">
        <f>$K1</f>
        <v>ALTP</v>
      </c>
      <c r="DV1" s="137" t="s">
        <v>369</v>
      </c>
      <c r="DW1" s="137"/>
      <c r="DX1" s="137"/>
      <c r="DY1" s="39" t="str">
        <f>$K1</f>
        <v>ALTP</v>
      </c>
      <c r="DZ1" s="137" t="s">
        <v>370</v>
      </c>
      <c r="EA1" s="137"/>
      <c r="EB1" s="137"/>
      <c r="EC1" s="39" t="str">
        <f>$K1</f>
        <v>ALTP</v>
      </c>
      <c r="ED1" s="137" t="s">
        <v>371</v>
      </c>
      <c r="EE1" s="137"/>
      <c r="EF1" s="137"/>
      <c r="EG1" s="39" t="str">
        <f>$K1</f>
        <v>ALTP</v>
      </c>
      <c r="EH1" s="137" t="s">
        <v>372</v>
      </c>
      <c r="EI1" s="137"/>
      <c r="EJ1" s="137"/>
      <c r="EK1" s="39" t="str">
        <f>$K1</f>
        <v>ALTP</v>
      </c>
      <c r="EL1" s="137" t="s">
        <v>356</v>
      </c>
      <c r="EM1" s="137"/>
      <c r="EN1" s="137"/>
    </row>
    <row r="2" spans="1:144" s="9" customFormat="1" ht="13.5" thickBot="1">
      <c r="A2" s="116"/>
      <c r="B2" s="18"/>
      <c r="C2" s="18"/>
      <c r="D2" s="18"/>
      <c r="E2" s="10"/>
      <c r="I2" s="60"/>
      <c r="J2" s="60"/>
      <c r="M2" s="112"/>
      <c r="N2" s="11">
        <v>0.05</v>
      </c>
      <c r="O2" s="11">
        <v>0.5</v>
      </c>
      <c r="P2" s="11">
        <v>0.95</v>
      </c>
      <c r="R2" s="11">
        <v>0.05</v>
      </c>
      <c r="S2" s="11">
        <v>0.5</v>
      </c>
      <c r="T2" s="11">
        <v>0.95</v>
      </c>
      <c r="U2" s="40"/>
      <c r="V2" s="11">
        <v>0.05</v>
      </c>
      <c r="W2" s="11">
        <v>0.5</v>
      </c>
      <c r="X2" s="11">
        <v>0.95</v>
      </c>
      <c r="Y2" s="40"/>
      <c r="Z2" s="11">
        <v>0.05</v>
      </c>
      <c r="AA2" s="11">
        <v>0.5</v>
      </c>
      <c r="AB2" s="11">
        <v>0.95</v>
      </c>
      <c r="AC2" s="40"/>
      <c r="AD2" s="11">
        <v>0.05</v>
      </c>
      <c r="AE2" s="11">
        <v>0.5</v>
      </c>
      <c r="AF2" s="11">
        <v>0.95</v>
      </c>
      <c r="AG2" s="40"/>
      <c r="AH2" s="11">
        <v>0.05</v>
      </c>
      <c r="AI2" s="11">
        <v>0.5</v>
      </c>
      <c r="AJ2" s="11">
        <v>0.95</v>
      </c>
      <c r="AK2" s="40"/>
      <c r="AL2" s="11">
        <v>0.05</v>
      </c>
      <c r="AM2" s="11">
        <v>0.5</v>
      </c>
      <c r="AN2" s="11">
        <v>0.95</v>
      </c>
      <c r="AO2" s="40"/>
      <c r="AP2" s="11">
        <v>0.05</v>
      </c>
      <c r="AQ2" s="11">
        <v>0.5</v>
      </c>
      <c r="AR2" s="11">
        <v>0.95</v>
      </c>
      <c r="AS2" s="40"/>
      <c r="AT2" s="11">
        <v>0.05</v>
      </c>
      <c r="AU2" s="11">
        <v>0.5</v>
      </c>
      <c r="AV2" s="11">
        <v>0.95</v>
      </c>
      <c r="AW2" s="40"/>
      <c r="AX2" s="11">
        <v>0.05</v>
      </c>
      <c r="AY2" s="11">
        <v>0.5</v>
      </c>
      <c r="AZ2" s="11">
        <v>0.95</v>
      </c>
      <c r="BA2" s="40"/>
      <c r="BB2" s="11">
        <v>0.05</v>
      </c>
      <c r="BC2" s="11">
        <v>0.5</v>
      </c>
      <c r="BD2" s="11">
        <v>0.95</v>
      </c>
      <c r="BE2" s="40"/>
      <c r="BF2" s="11">
        <v>0.05</v>
      </c>
      <c r="BG2" s="11">
        <v>0.5</v>
      </c>
      <c r="BH2" s="11">
        <v>0.95</v>
      </c>
      <c r="BI2" s="40"/>
      <c r="BJ2" s="11">
        <v>0.05</v>
      </c>
      <c r="BK2" s="11">
        <v>0.5</v>
      </c>
      <c r="BL2" s="11">
        <v>0.95</v>
      </c>
      <c r="BM2" s="40"/>
      <c r="BN2" s="11">
        <v>0.05</v>
      </c>
      <c r="BO2" s="11">
        <v>0.5</v>
      </c>
      <c r="BP2" s="11">
        <v>0.95</v>
      </c>
      <c r="BQ2" s="40"/>
      <c r="BR2" s="11">
        <v>0.05</v>
      </c>
      <c r="BS2" s="11">
        <v>0.5</v>
      </c>
      <c r="BT2" s="11">
        <v>0.95</v>
      </c>
      <c r="BU2" s="40"/>
      <c r="BV2" s="11">
        <v>0.05</v>
      </c>
      <c r="BW2" s="11">
        <v>0.5</v>
      </c>
      <c r="BX2" s="11">
        <v>0.95</v>
      </c>
      <c r="BY2" s="40"/>
      <c r="BZ2" s="11">
        <v>0.05</v>
      </c>
      <c r="CA2" s="11">
        <v>0.5</v>
      </c>
      <c r="CB2" s="11">
        <v>0.95</v>
      </c>
      <c r="CC2" s="40"/>
      <c r="CD2" s="11">
        <v>0.05</v>
      </c>
      <c r="CE2" s="11">
        <v>0.5</v>
      </c>
      <c r="CF2" s="11">
        <v>0.95</v>
      </c>
      <c r="CG2" s="40"/>
      <c r="CH2" s="11">
        <v>0.05</v>
      </c>
      <c r="CI2" s="11">
        <v>0.5</v>
      </c>
      <c r="CJ2" s="11">
        <v>0.95</v>
      </c>
      <c r="CK2" s="40"/>
      <c r="CL2" s="11">
        <v>0.05</v>
      </c>
      <c r="CM2" s="11">
        <v>0.5</v>
      </c>
      <c r="CN2" s="11">
        <v>0.95</v>
      </c>
      <c r="CO2" s="40"/>
      <c r="CP2" s="11">
        <v>0.05</v>
      </c>
      <c r="CQ2" s="11">
        <v>0.5</v>
      </c>
      <c r="CR2" s="11">
        <v>0.95</v>
      </c>
      <c r="CS2" s="40"/>
      <c r="CT2" s="11">
        <v>0.05</v>
      </c>
      <c r="CU2" s="11">
        <v>0.5</v>
      </c>
      <c r="CV2" s="11">
        <v>0.95</v>
      </c>
      <c r="CW2" s="40"/>
      <c r="CX2" s="11">
        <v>0.05</v>
      </c>
      <c r="CY2" s="11">
        <v>0.5</v>
      </c>
      <c r="CZ2" s="11">
        <v>0.95</v>
      </c>
      <c r="DA2" s="40"/>
      <c r="DB2" s="11">
        <v>0.05</v>
      </c>
      <c r="DC2" s="11">
        <v>0.5</v>
      </c>
      <c r="DD2" s="11">
        <v>0.95</v>
      </c>
      <c r="DE2" s="40"/>
      <c r="DF2" s="11">
        <v>0.05</v>
      </c>
      <c r="DG2" s="11">
        <v>0.5</v>
      </c>
      <c r="DH2" s="11">
        <v>0.95</v>
      </c>
      <c r="DI2" s="40"/>
      <c r="DJ2" s="11">
        <v>0.05</v>
      </c>
      <c r="DK2" s="11">
        <v>0.5</v>
      </c>
      <c r="DL2" s="11">
        <v>0.95</v>
      </c>
      <c r="DM2" s="40"/>
      <c r="DN2" s="11">
        <v>0.05</v>
      </c>
      <c r="DO2" s="11">
        <v>0.5</v>
      </c>
      <c r="DP2" s="11">
        <v>0.95</v>
      </c>
      <c r="DQ2" s="40"/>
      <c r="DR2" s="11">
        <v>0.05</v>
      </c>
      <c r="DS2" s="11">
        <v>0.5</v>
      </c>
      <c r="DT2" s="11">
        <v>0.95</v>
      </c>
      <c r="DU2" s="40"/>
      <c r="DV2" s="11">
        <v>0.05</v>
      </c>
      <c r="DW2" s="11">
        <v>0.5</v>
      </c>
      <c r="DX2" s="11">
        <v>0.95</v>
      </c>
      <c r="DY2" s="40"/>
      <c r="DZ2" s="11">
        <v>0.05</v>
      </c>
      <c r="EA2" s="11">
        <v>0.5</v>
      </c>
      <c r="EB2" s="11">
        <v>0.95</v>
      </c>
      <c r="EC2" s="40"/>
      <c r="ED2" s="11">
        <v>0.05</v>
      </c>
      <c r="EE2" s="11">
        <v>0.5</v>
      </c>
      <c r="EF2" s="11">
        <v>0.95</v>
      </c>
      <c r="EG2" s="40"/>
      <c r="EH2" s="11">
        <v>0.05</v>
      </c>
      <c r="EI2" s="11">
        <v>0.5</v>
      </c>
      <c r="EJ2" s="11">
        <v>0.95</v>
      </c>
      <c r="EK2" s="40"/>
      <c r="EL2" s="11">
        <v>0.05</v>
      </c>
      <c r="EM2" s="11">
        <v>0.5</v>
      </c>
      <c r="EN2" s="11">
        <v>0.95</v>
      </c>
    </row>
    <row r="3" spans="1:144" s="7" customFormat="1" ht="26.25">
      <c r="A3" s="77" t="s">
        <v>229</v>
      </c>
      <c r="B3" s="13"/>
      <c r="C3" s="13">
        <v>30061</v>
      </c>
      <c r="D3" s="81">
        <v>30067</v>
      </c>
      <c r="E3" s="14"/>
      <c r="F3" s="15">
        <v>33.8798</v>
      </c>
      <c r="G3" s="15">
        <v>235.689</v>
      </c>
      <c r="H3" s="16">
        <v>183.70139</v>
      </c>
      <c r="I3" s="130">
        <v>183.70139</v>
      </c>
      <c r="J3" s="130">
        <v>183.70556</v>
      </c>
      <c r="K3" s="15">
        <v>2.01122</v>
      </c>
      <c r="L3" s="15"/>
      <c r="M3" s="78" t="s">
        <v>88</v>
      </c>
      <c r="N3" s="15">
        <v>793.4109</v>
      </c>
      <c r="O3" s="15">
        <v>793.833</v>
      </c>
      <c r="P3" s="15">
        <v>798.4667000000001</v>
      </c>
      <c r="R3" s="15">
        <v>283.8855</v>
      </c>
      <c r="S3" s="15">
        <v>283.95</v>
      </c>
      <c r="T3" s="15">
        <v>284.3931</v>
      </c>
      <c r="U3" s="41">
        <f aca="true" t="shared" si="0" ref="U3:U11">$K3</f>
        <v>2.01122</v>
      </c>
      <c r="V3" s="17" t="e">
        <v>#NUM!</v>
      </c>
      <c r="W3" s="17" t="e">
        <v>#NUM!</v>
      </c>
      <c r="X3" s="17" t="e">
        <v>#NUM!</v>
      </c>
      <c r="Y3" s="41">
        <v>2.01122</v>
      </c>
      <c r="Z3" s="7" t="e">
        <v>#NUM!</v>
      </c>
      <c r="AA3" s="7" t="e">
        <v>#NUM!</v>
      </c>
      <c r="AB3" s="7" t="e">
        <v>#NUM!</v>
      </c>
      <c r="AC3" s="41">
        <f aca="true" t="shared" si="1" ref="AC3:AC11">$K3</f>
        <v>2.01122</v>
      </c>
      <c r="AD3" s="17">
        <v>66.06054999999999</v>
      </c>
      <c r="AE3" s="17">
        <v>75.6311</v>
      </c>
      <c r="AF3" s="17">
        <v>76.41905</v>
      </c>
      <c r="AG3" s="41">
        <f aca="true" t="shared" si="2" ref="AG3:AG11">$K3</f>
        <v>2.01122</v>
      </c>
      <c r="AH3" s="17">
        <v>297.975</v>
      </c>
      <c r="AI3" s="17">
        <v>319.05</v>
      </c>
      <c r="AJ3" s="17">
        <v>326.745</v>
      </c>
      <c r="AK3" s="41">
        <f aca="true" t="shared" si="3" ref="AK3:AK11">$K3</f>
        <v>2.01122</v>
      </c>
      <c r="AL3" s="15">
        <v>41.1607</v>
      </c>
      <c r="AM3" s="15">
        <v>56.760400000000004</v>
      </c>
      <c r="AN3" s="15">
        <v>60.58695</v>
      </c>
      <c r="AO3" s="41">
        <f aca="true" t="shared" si="4" ref="AO3:AO11">$K3</f>
        <v>2.01122</v>
      </c>
      <c r="AP3" s="15">
        <v>69.579</v>
      </c>
      <c r="AQ3" s="15">
        <v>127.83</v>
      </c>
      <c r="AR3" s="15">
        <v>129.17</v>
      </c>
      <c r="AS3" s="41">
        <f aca="true" t="shared" si="5" ref="AS3:AS11">$K3</f>
        <v>2.01122</v>
      </c>
      <c r="AT3" s="15">
        <v>3587.2</v>
      </c>
      <c r="AU3" s="15">
        <v>4903</v>
      </c>
      <c r="AV3" s="15">
        <v>4974.88</v>
      </c>
      <c r="AW3" s="41">
        <f aca="true" t="shared" si="6" ref="AW3:AW11">$K3</f>
        <v>2.01122</v>
      </c>
      <c r="AX3" s="15" t="e">
        <v>#NUM!</v>
      </c>
      <c r="AY3" s="15" t="e">
        <v>#NUM!</v>
      </c>
      <c r="AZ3" s="15" t="e">
        <v>#NUM!</v>
      </c>
      <c r="BA3" s="41">
        <f aca="true" t="shared" si="7" ref="BA3:BA11">$K3</f>
        <v>2.01122</v>
      </c>
      <c r="BB3" s="15">
        <v>0.332</v>
      </c>
      <c r="BC3" s="15">
        <v>0.34</v>
      </c>
      <c r="BD3" s="15">
        <v>0.348</v>
      </c>
      <c r="BE3" s="41">
        <f aca="true" t="shared" si="8" ref="BE3:BE11">$K3</f>
        <v>2.01122</v>
      </c>
      <c r="BF3" s="15" t="e">
        <v>#NUM!</v>
      </c>
      <c r="BG3" s="15" t="e">
        <v>#NUM!</v>
      </c>
      <c r="BH3" s="15" t="e">
        <v>#NUM!</v>
      </c>
      <c r="BI3" s="41">
        <f aca="true" t="shared" si="9" ref="BI3:BI11">$K3</f>
        <v>2.01122</v>
      </c>
      <c r="BJ3" s="15" t="e">
        <v>#NUM!</v>
      </c>
      <c r="BK3" s="15" t="e">
        <v>#NUM!</v>
      </c>
      <c r="BL3" s="15" t="e">
        <v>#NUM!</v>
      </c>
      <c r="BM3" s="41">
        <f aca="true" t="shared" si="10" ref="BM3:BM11">$K3</f>
        <v>2.01122</v>
      </c>
      <c r="BN3" s="15">
        <v>39.34899999999999</v>
      </c>
      <c r="BO3" s="15">
        <v>101.62</v>
      </c>
      <c r="BP3" s="15">
        <v>101.62</v>
      </c>
      <c r="BQ3" s="41">
        <f aca="true" t="shared" si="11" ref="BQ3:BQ11">$K3</f>
        <v>2.01122</v>
      </c>
      <c r="BR3" s="15">
        <v>973.5954999999999</v>
      </c>
      <c r="BS3" s="15">
        <v>1903.3</v>
      </c>
      <c r="BT3" s="15">
        <v>1903.3</v>
      </c>
      <c r="BU3" s="41">
        <f aca="true" t="shared" si="12" ref="BU3:BU11">$K3</f>
        <v>2.01122</v>
      </c>
      <c r="BV3" s="15">
        <v>6527.17</v>
      </c>
      <c r="BW3" s="15">
        <v>6856.38</v>
      </c>
      <c r="BX3" s="15">
        <v>6987.987</v>
      </c>
      <c r="BY3" s="41">
        <f aca="true" t="shared" si="13" ref="BY3:BY11">$K3</f>
        <v>2.01122</v>
      </c>
      <c r="BZ3" s="15" t="e">
        <v>#NUM!</v>
      </c>
      <c r="CA3" s="15" t="e">
        <v>#NUM!</v>
      </c>
      <c r="CB3" s="15" t="e">
        <v>#NUM!</v>
      </c>
      <c r="CC3" s="41">
        <f aca="true" t="shared" si="14" ref="CC3:CC11">$K3</f>
        <v>2.01122</v>
      </c>
      <c r="CD3" s="15">
        <v>289.35</v>
      </c>
      <c r="CE3" s="15">
        <v>289.35</v>
      </c>
      <c r="CF3" s="15">
        <v>312.827</v>
      </c>
      <c r="CG3" s="41">
        <f aca="true" t="shared" si="15" ref="CG3:CG11">$K3</f>
        <v>2.01122</v>
      </c>
      <c r="CH3" s="15" t="e">
        <v>#NUM!</v>
      </c>
      <c r="CI3" s="15" t="e">
        <v>#NUM!</v>
      </c>
      <c r="CJ3" s="15" t="e">
        <v>#NUM!</v>
      </c>
      <c r="CK3" s="41">
        <f aca="true" t="shared" si="16" ref="CK3:CK11">$K3</f>
        <v>2.01122</v>
      </c>
      <c r="CL3" s="15" t="e">
        <v>#NUM!</v>
      </c>
      <c r="CM3" s="15" t="e">
        <v>#NUM!</v>
      </c>
      <c r="CN3" s="15" t="e">
        <v>#NUM!</v>
      </c>
      <c r="CO3" s="41">
        <f aca="true" t="shared" si="17" ref="CO3:CO11">$K3</f>
        <v>2.01122</v>
      </c>
      <c r="CP3" s="15">
        <v>611.4665</v>
      </c>
      <c r="CQ3" s="15">
        <v>837.814</v>
      </c>
      <c r="CR3" s="15">
        <v>969.207</v>
      </c>
      <c r="CS3" s="41">
        <f aca="true" t="shared" si="18" ref="CS3:CS11">$K3</f>
        <v>2.01122</v>
      </c>
      <c r="CT3" s="15">
        <v>81</v>
      </c>
      <c r="CU3" s="15">
        <v>87</v>
      </c>
      <c r="CV3" s="15">
        <v>93</v>
      </c>
      <c r="CW3" s="41">
        <f aca="true" t="shared" si="19" ref="CW3:CW11">$K3</f>
        <v>2.01122</v>
      </c>
      <c r="CX3" s="15">
        <v>4</v>
      </c>
      <c r="CY3" s="15">
        <v>6</v>
      </c>
      <c r="CZ3" s="15">
        <v>8</v>
      </c>
      <c r="DA3" s="41">
        <f aca="true" t="shared" si="20" ref="DA3:DA11">$K3</f>
        <v>2.01122</v>
      </c>
      <c r="DB3" s="15">
        <v>13</v>
      </c>
      <c r="DC3" s="15">
        <v>14</v>
      </c>
      <c r="DD3" s="15">
        <v>15</v>
      </c>
      <c r="DE3" s="41">
        <f aca="true" t="shared" si="21" ref="DE3:DE11">$K3</f>
        <v>2.01122</v>
      </c>
      <c r="DF3" s="15">
        <v>10.433</v>
      </c>
      <c r="DG3" s="15">
        <v>10.433</v>
      </c>
      <c r="DH3" s="15">
        <v>10.433</v>
      </c>
      <c r="DI3" s="41">
        <f aca="true" t="shared" si="22" ref="DI3:DI11">$K3</f>
        <v>2.01122</v>
      </c>
      <c r="DJ3" s="15" t="e">
        <v>#NUM!</v>
      </c>
      <c r="DK3" s="15" t="e">
        <v>#NUM!</v>
      </c>
      <c r="DL3" s="15" t="e">
        <v>#NUM!</v>
      </c>
      <c r="DM3" s="41">
        <f aca="true" t="shared" si="23" ref="DM3:DM11">$K3</f>
        <v>2.01122</v>
      </c>
      <c r="DN3" s="15">
        <v>183</v>
      </c>
      <c r="DO3" s="15">
        <v>190.5</v>
      </c>
      <c r="DP3" s="15">
        <v>198</v>
      </c>
      <c r="DQ3" s="41">
        <f aca="true" t="shared" si="24" ref="DQ3:DQ11">$K3</f>
        <v>2.01122</v>
      </c>
      <c r="DR3" s="15">
        <v>1891.603</v>
      </c>
      <c r="DS3" s="15">
        <v>2056.22</v>
      </c>
      <c r="DT3" s="15">
        <v>2117.313</v>
      </c>
      <c r="DU3" s="41">
        <f aca="true" t="shared" si="25" ref="DU3:DU11">$K3</f>
        <v>2.01122</v>
      </c>
      <c r="DV3" s="15">
        <v>1806.691</v>
      </c>
      <c r="DW3" s="15">
        <v>1901.31</v>
      </c>
      <c r="DX3" s="15">
        <v>1940.078</v>
      </c>
      <c r="DY3" s="41">
        <f aca="true" t="shared" si="26" ref="DY3:DY11">$K3</f>
        <v>2.01122</v>
      </c>
      <c r="DZ3" s="15">
        <v>1385.52</v>
      </c>
      <c r="EA3" s="15">
        <v>1420.51</v>
      </c>
      <c r="EB3" s="15">
        <v>1477.5269999999998</v>
      </c>
      <c r="EC3" s="41">
        <f aca="true" t="shared" si="27" ref="EC3:EC11">$K3</f>
        <v>2.01122</v>
      </c>
      <c r="ED3" s="15" t="e">
        <v>#NUM!</v>
      </c>
      <c r="EE3" s="15" t="e">
        <v>#NUM!</v>
      </c>
      <c r="EF3" s="15" t="e">
        <v>#NUM!</v>
      </c>
      <c r="EG3" s="41">
        <f aca="true" t="shared" si="28" ref="EG3:EG11">$K3</f>
        <v>2.01122</v>
      </c>
      <c r="EH3" s="15" t="e">
        <v>#NUM!</v>
      </c>
      <c r="EI3" s="15" t="e">
        <v>#NUM!</v>
      </c>
      <c r="EJ3" s="15" t="e">
        <v>#NUM!</v>
      </c>
      <c r="EK3" s="41">
        <f aca="true" t="shared" si="29" ref="EK3:EK11">$K3</f>
        <v>2.01122</v>
      </c>
      <c r="EL3" s="15">
        <v>886</v>
      </c>
      <c r="EM3" s="15">
        <v>898.5</v>
      </c>
      <c r="EN3" s="15">
        <v>911</v>
      </c>
    </row>
    <row r="4" spans="1:144" s="7" customFormat="1" ht="39">
      <c r="A4" s="77" t="s">
        <v>376</v>
      </c>
      <c r="B4" s="13"/>
      <c r="C4" s="13">
        <v>30249</v>
      </c>
      <c r="D4" s="81">
        <v>30261</v>
      </c>
      <c r="E4" s="14"/>
      <c r="F4" s="15">
        <v>45.0044</v>
      </c>
      <c r="G4" s="15">
        <v>224.85</v>
      </c>
      <c r="H4" s="16">
        <v>183.83194</v>
      </c>
      <c r="I4" s="130">
        <v>183.83194</v>
      </c>
      <c r="J4" s="130">
        <v>183.84028</v>
      </c>
      <c r="K4" s="15">
        <v>10.6528</v>
      </c>
      <c r="L4" s="15"/>
      <c r="M4" s="78" t="s">
        <v>70</v>
      </c>
      <c r="N4" s="15">
        <v>238.5728</v>
      </c>
      <c r="O4" s="15">
        <v>238.973</v>
      </c>
      <c r="P4" s="15">
        <v>312.418</v>
      </c>
      <c r="R4" s="15">
        <v>221.8728</v>
      </c>
      <c r="S4" s="15">
        <v>222.35</v>
      </c>
      <c r="T4" s="15">
        <v>236.91979999999998</v>
      </c>
      <c r="U4" s="41">
        <f t="shared" si="0"/>
        <v>10.6528</v>
      </c>
      <c r="V4" s="17">
        <v>116.1456</v>
      </c>
      <c r="W4" s="17">
        <v>122.718</v>
      </c>
      <c r="X4" s="17">
        <v>135.7968</v>
      </c>
      <c r="Y4" s="41">
        <v>10.6528</v>
      </c>
      <c r="Z4" s="7" t="e">
        <v>#NUM!</v>
      </c>
      <c r="AA4" s="7" t="e">
        <v>#NUM!</v>
      </c>
      <c r="AB4" s="7" t="e">
        <v>#NUM!</v>
      </c>
      <c r="AC4" s="41">
        <f t="shared" si="1"/>
        <v>10.6528</v>
      </c>
      <c r="AD4" s="17">
        <v>97.1744</v>
      </c>
      <c r="AE4" s="17">
        <v>128.567</v>
      </c>
      <c r="AF4" s="17">
        <v>163.40779999999998</v>
      </c>
      <c r="AG4" s="41">
        <f t="shared" si="2"/>
        <v>10.6528</v>
      </c>
      <c r="AH4" s="17">
        <v>64.61</v>
      </c>
      <c r="AI4" s="17">
        <v>77.95</v>
      </c>
      <c r="AJ4" s="17">
        <v>131.5</v>
      </c>
      <c r="AK4" s="41">
        <f t="shared" si="3"/>
        <v>10.6528</v>
      </c>
      <c r="AL4" s="15">
        <v>31.0283</v>
      </c>
      <c r="AM4" s="15">
        <v>68.2614</v>
      </c>
      <c r="AN4" s="15">
        <v>99.97731999999999</v>
      </c>
      <c r="AO4" s="41">
        <f t="shared" si="4"/>
        <v>10.6528</v>
      </c>
      <c r="AP4" s="15">
        <v>457.74</v>
      </c>
      <c r="AQ4" s="15">
        <v>512.18</v>
      </c>
      <c r="AR4" s="15">
        <v>800.2239999999997</v>
      </c>
      <c r="AS4" s="41">
        <f t="shared" si="5"/>
        <v>10.6528</v>
      </c>
      <c r="AT4" s="15">
        <v>221.8</v>
      </c>
      <c r="AU4" s="15">
        <v>288</v>
      </c>
      <c r="AV4" s="15">
        <v>1207.36</v>
      </c>
      <c r="AW4" s="41">
        <f t="shared" si="6"/>
        <v>10.6528</v>
      </c>
      <c r="AX4" s="15" t="e">
        <v>#NUM!</v>
      </c>
      <c r="AY4" s="15" t="e">
        <v>#NUM!</v>
      </c>
      <c r="AZ4" s="15" t="e">
        <v>#NUM!</v>
      </c>
      <c r="BA4" s="41">
        <f t="shared" si="7"/>
        <v>10.6528</v>
      </c>
      <c r="BB4" s="15">
        <v>0.0435</v>
      </c>
      <c r="BC4" s="15">
        <v>0.052</v>
      </c>
      <c r="BD4" s="15">
        <v>0.0745</v>
      </c>
      <c r="BE4" s="41">
        <f t="shared" si="8"/>
        <v>10.6528</v>
      </c>
      <c r="BF4" s="15" t="e">
        <v>#NUM!</v>
      </c>
      <c r="BG4" s="15" t="e">
        <v>#NUM!</v>
      </c>
      <c r="BH4" s="15" t="e">
        <v>#NUM!</v>
      </c>
      <c r="BI4" s="41">
        <f t="shared" si="9"/>
        <v>10.6528</v>
      </c>
      <c r="BJ4" s="15" t="e">
        <v>#NUM!</v>
      </c>
      <c r="BK4" s="15" t="e">
        <v>#NUM!</v>
      </c>
      <c r="BL4" s="15" t="e">
        <v>#NUM!</v>
      </c>
      <c r="BM4" s="41">
        <f t="shared" si="10"/>
        <v>10.6528</v>
      </c>
      <c r="BN4" s="15" t="e">
        <v>#NUM!</v>
      </c>
      <c r="BO4" s="15" t="e">
        <v>#NUM!</v>
      </c>
      <c r="BP4" s="15" t="e">
        <v>#NUM!</v>
      </c>
      <c r="BQ4" s="41">
        <f t="shared" si="11"/>
        <v>10.6528</v>
      </c>
      <c r="BR4" s="15">
        <v>903.96</v>
      </c>
      <c r="BS4" s="15">
        <v>1059.4</v>
      </c>
      <c r="BT4" s="15">
        <v>1232.2</v>
      </c>
      <c r="BU4" s="41">
        <f t="shared" si="12"/>
        <v>10.6528</v>
      </c>
      <c r="BV4" s="15">
        <v>83.5161</v>
      </c>
      <c r="BW4" s="15">
        <v>133.742</v>
      </c>
      <c r="BX4" s="15">
        <v>552.4571999999998</v>
      </c>
      <c r="BY4" s="41">
        <f t="shared" si="13"/>
        <v>10.6528</v>
      </c>
      <c r="BZ4" s="15" t="e">
        <v>#NUM!</v>
      </c>
      <c r="CA4" s="15" t="e">
        <v>#NUM!</v>
      </c>
      <c r="CB4" s="15" t="e">
        <v>#NUM!</v>
      </c>
      <c r="CC4" s="41">
        <f t="shared" si="14"/>
        <v>10.6528</v>
      </c>
      <c r="CD4" s="15">
        <v>156.88</v>
      </c>
      <c r="CE4" s="15">
        <v>186.93</v>
      </c>
      <c r="CF4" s="15">
        <v>391.7079999999998</v>
      </c>
      <c r="CG4" s="41">
        <f t="shared" si="15"/>
        <v>10.6528</v>
      </c>
      <c r="CH4" s="15">
        <v>152.96</v>
      </c>
      <c r="CI4" s="15">
        <v>164.16</v>
      </c>
      <c r="CJ4" s="15">
        <v>171.08</v>
      </c>
      <c r="CK4" s="41">
        <f t="shared" si="16"/>
        <v>10.6528</v>
      </c>
      <c r="CL4" s="15" t="e">
        <v>#NUM!</v>
      </c>
      <c r="CM4" s="15" t="e">
        <v>#NUM!</v>
      </c>
      <c r="CN4" s="15" t="e">
        <v>#NUM!</v>
      </c>
      <c r="CO4" s="41">
        <f t="shared" si="17"/>
        <v>10.6528</v>
      </c>
      <c r="CP4" s="15">
        <v>87.42374</v>
      </c>
      <c r="CQ4" s="15">
        <v>119.746</v>
      </c>
      <c r="CR4" s="15">
        <v>166.80679999999998</v>
      </c>
      <c r="CS4" s="41">
        <f t="shared" si="18"/>
        <v>10.6528</v>
      </c>
      <c r="CT4" s="15">
        <v>136</v>
      </c>
      <c r="CU4" s="15">
        <v>177</v>
      </c>
      <c r="CV4" s="15">
        <v>202.695</v>
      </c>
      <c r="CW4" s="41">
        <f t="shared" si="19"/>
        <v>10.6528</v>
      </c>
      <c r="CX4" s="15">
        <v>3.585365</v>
      </c>
      <c r="CY4" s="15">
        <v>8.45455</v>
      </c>
      <c r="CZ4" s="15">
        <v>10</v>
      </c>
      <c r="DA4" s="41">
        <f t="shared" si="20"/>
        <v>10.6528</v>
      </c>
      <c r="DB4" s="15">
        <v>14</v>
      </c>
      <c r="DC4" s="15">
        <v>26</v>
      </c>
      <c r="DD4" s="15">
        <v>42.7561</v>
      </c>
      <c r="DE4" s="41">
        <f t="shared" si="21"/>
        <v>10.6528</v>
      </c>
      <c r="DF4" s="15">
        <v>17.268</v>
      </c>
      <c r="DG4" s="15">
        <v>21.105</v>
      </c>
      <c r="DH4" s="15">
        <v>31.89199999999999</v>
      </c>
      <c r="DI4" s="41">
        <f t="shared" si="22"/>
        <v>10.6528</v>
      </c>
      <c r="DJ4" s="15">
        <v>3</v>
      </c>
      <c r="DK4" s="15">
        <v>3</v>
      </c>
      <c r="DL4" s="15">
        <v>3</v>
      </c>
      <c r="DM4" s="41">
        <f t="shared" si="23"/>
        <v>10.6528</v>
      </c>
      <c r="DN4" s="15">
        <v>108</v>
      </c>
      <c r="DO4" s="15">
        <v>109.463</v>
      </c>
      <c r="DP4" s="15">
        <v>133</v>
      </c>
      <c r="DQ4" s="41">
        <f t="shared" si="24"/>
        <v>10.6528</v>
      </c>
      <c r="DR4" s="15">
        <v>521.0418000000001</v>
      </c>
      <c r="DS4" s="15">
        <v>620.783</v>
      </c>
      <c r="DT4" s="15">
        <v>880.6851999999999</v>
      </c>
      <c r="DU4" s="41">
        <f t="shared" si="25"/>
        <v>10.6528</v>
      </c>
      <c r="DV4" s="15">
        <v>506.2182</v>
      </c>
      <c r="DW4" s="15">
        <v>576.417</v>
      </c>
      <c r="DX4" s="15">
        <v>782.7201999999999</v>
      </c>
      <c r="DY4" s="41">
        <f t="shared" si="26"/>
        <v>10.6528</v>
      </c>
      <c r="DZ4" s="15">
        <v>363.1766</v>
      </c>
      <c r="EA4" s="15">
        <v>394.583</v>
      </c>
      <c r="EB4" s="15">
        <v>515.5802</v>
      </c>
      <c r="EC4" s="41">
        <f t="shared" si="27"/>
        <v>10.6528</v>
      </c>
      <c r="ED4" s="15" t="e">
        <v>#NUM!</v>
      </c>
      <c r="EE4" s="15" t="e">
        <v>#NUM!</v>
      </c>
      <c r="EF4" s="15" t="e">
        <v>#NUM!</v>
      </c>
      <c r="EG4" s="41">
        <f t="shared" si="28"/>
        <v>10.6528</v>
      </c>
      <c r="EH4" s="15" t="e">
        <v>#NUM!</v>
      </c>
      <c r="EI4" s="15" t="e">
        <v>#NUM!</v>
      </c>
      <c r="EJ4" s="15" t="e">
        <v>#NUM!</v>
      </c>
      <c r="EK4" s="41">
        <f t="shared" si="29"/>
        <v>10.6528</v>
      </c>
      <c r="EL4" s="15">
        <v>623</v>
      </c>
      <c r="EM4" s="15">
        <v>755</v>
      </c>
      <c r="EN4" s="15">
        <v>818.512</v>
      </c>
    </row>
    <row r="5" spans="1:144" s="7" customFormat="1" ht="26.25">
      <c r="A5" s="77" t="s">
        <v>89</v>
      </c>
      <c r="B5" s="13"/>
      <c r="C5" s="13">
        <v>30318</v>
      </c>
      <c r="D5" s="81">
        <v>30328</v>
      </c>
      <c r="E5" s="14"/>
      <c r="F5" s="15">
        <v>40.8335</v>
      </c>
      <c r="G5" s="15">
        <v>232.339</v>
      </c>
      <c r="H5" s="16">
        <v>183.87986</v>
      </c>
      <c r="I5" s="130">
        <v>183.87986</v>
      </c>
      <c r="J5" s="130">
        <v>183.88681</v>
      </c>
      <c r="K5" s="15">
        <v>8.16002</v>
      </c>
      <c r="L5" s="15"/>
      <c r="M5" s="78" t="s">
        <v>92</v>
      </c>
      <c r="N5" s="15">
        <v>259.026</v>
      </c>
      <c r="O5" s="15">
        <v>347.847</v>
      </c>
      <c r="P5" s="15">
        <v>463.9405</v>
      </c>
      <c r="R5" s="15">
        <v>225.81</v>
      </c>
      <c r="S5" s="15">
        <v>243.063</v>
      </c>
      <c r="T5" s="15">
        <v>259.89599999999996</v>
      </c>
      <c r="U5" s="41">
        <f t="shared" si="0"/>
        <v>8.16002</v>
      </c>
      <c r="V5" s="17">
        <v>120.429</v>
      </c>
      <c r="W5" s="17">
        <v>130.442</v>
      </c>
      <c r="X5" s="17">
        <v>149.8</v>
      </c>
      <c r="Y5" s="41">
        <v>8.16002</v>
      </c>
      <c r="Z5" s="7" t="e">
        <v>#NUM!</v>
      </c>
      <c r="AA5" s="7" t="e">
        <v>#NUM!</v>
      </c>
      <c r="AB5" s="7" t="e">
        <v>#NUM!</v>
      </c>
      <c r="AC5" s="41">
        <f t="shared" si="1"/>
        <v>8.16002</v>
      </c>
      <c r="AD5" s="17">
        <v>72.279</v>
      </c>
      <c r="AE5" s="17">
        <v>89.9614</v>
      </c>
      <c r="AF5" s="17">
        <v>97.7124</v>
      </c>
      <c r="AG5" s="41">
        <f t="shared" si="2"/>
        <v>8.16002</v>
      </c>
      <c r="AH5" s="17">
        <v>7.595</v>
      </c>
      <c r="AI5" s="17">
        <v>9.85</v>
      </c>
      <c r="AJ5" s="17">
        <v>17.57</v>
      </c>
      <c r="AK5" s="41">
        <f t="shared" si="3"/>
        <v>8.16002</v>
      </c>
      <c r="AL5" s="15">
        <v>-1.2274143499999999</v>
      </c>
      <c r="AM5" s="15">
        <v>24.0353</v>
      </c>
      <c r="AN5" s="15">
        <v>48.3506</v>
      </c>
      <c r="AO5" s="41">
        <f t="shared" si="4"/>
        <v>8.16002</v>
      </c>
      <c r="AP5" s="15">
        <v>292.27</v>
      </c>
      <c r="AQ5" s="15">
        <v>478.96</v>
      </c>
      <c r="AR5" s="15">
        <v>554.37</v>
      </c>
      <c r="AS5" s="41">
        <f t="shared" si="5"/>
        <v>8.16002</v>
      </c>
      <c r="AT5" s="15">
        <v>529.2</v>
      </c>
      <c r="AU5" s="15">
        <v>1095.535</v>
      </c>
      <c r="AV5" s="15">
        <v>1686</v>
      </c>
      <c r="AW5" s="41">
        <f t="shared" si="6"/>
        <v>8.16002</v>
      </c>
      <c r="AX5" s="15" t="e">
        <v>#NUM!</v>
      </c>
      <c r="AY5" s="15" t="e">
        <v>#NUM!</v>
      </c>
      <c r="AZ5" s="15" t="e">
        <v>#NUM!</v>
      </c>
      <c r="BA5" s="41">
        <f t="shared" si="7"/>
        <v>8.16002</v>
      </c>
      <c r="BB5" s="15">
        <v>0.0398</v>
      </c>
      <c r="BC5" s="15">
        <v>0.06</v>
      </c>
      <c r="BD5" s="15">
        <v>0.24579999999999988</v>
      </c>
      <c r="BE5" s="41">
        <f t="shared" si="8"/>
        <v>8.16002</v>
      </c>
      <c r="BF5" s="15" t="e">
        <v>#NUM!</v>
      </c>
      <c r="BG5" s="15" t="e">
        <v>#NUM!</v>
      </c>
      <c r="BH5" s="15" t="e">
        <v>#NUM!</v>
      </c>
      <c r="BI5" s="41">
        <f t="shared" si="9"/>
        <v>8.16002</v>
      </c>
      <c r="BJ5" s="15" t="e">
        <v>#NUM!</v>
      </c>
      <c r="BK5" s="15" t="e">
        <v>#NUM!</v>
      </c>
      <c r="BL5" s="15" t="e">
        <v>#NUM!</v>
      </c>
      <c r="BM5" s="41">
        <f t="shared" si="10"/>
        <v>8.16002</v>
      </c>
      <c r="BN5" s="15">
        <v>28.36</v>
      </c>
      <c r="BO5" s="15">
        <v>46.18</v>
      </c>
      <c r="BP5" s="15">
        <v>86.275</v>
      </c>
      <c r="BQ5" s="41">
        <f t="shared" si="11"/>
        <v>8.16002</v>
      </c>
      <c r="BR5" s="15">
        <v>2200.3</v>
      </c>
      <c r="BS5" s="15">
        <v>2743.6</v>
      </c>
      <c r="BT5" s="15">
        <v>2748.1</v>
      </c>
      <c r="BU5" s="41">
        <f t="shared" si="12"/>
        <v>8.16002</v>
      </c>
      <c r="BV5" s="15">
        <v>188.3985</v>
      </c>
      <c r="BW5" s="15">
        <v>436.351</v>
      </c>
      <c r="BX5" s="15">
        <v>961.7835</v>
      </c>
      <c r="BY5" s="41">
        <f t="shared" si="13"/>
        <v>8.16002</v>
      </c>
      <c r="BZ5" s="15" t="e">
        <v>#NUM!</v>
      </c>
      <c r="CA5" s="15" t="e">
        <v>#NUM!</v>
      </c>
      <c r="CB5" s="15" t="e">
        <v>#NUM!</v>
      </c>
      <c r="CC5" s="41">
        <f t="shared" si="14"/>
        <v>8.16002</v>
      </c>
      <c r="CD5" s="15">
        <v>401.14</v>
      </c>
      <c r="CE5" s="15">
        <v>484</v>
      </c>
      <c r="CF5" s="15">
        <v>516.14</v>
      </c>
      <c r="CG5" s="41">
        <f t="shared" si="15"/>
        <v>8.16002</v>
      </c>
      <c r="CH5" s="15">
        <v>131.33</v>
      </c>
      <c r="CI5" s="15">
        <v>134.98</v>
      </c>
      <c r="CJ5" s="15">
        <v>182.4</v>
      </c>
      <c r="CK5" s="41">
        <f t="shared" si="16"/>
        <v>8.16002</v>
      </c>
      <c r="CL5" s="15" t="e">
        <v>#NUM!</v>
      </c>
      <c r="CM5" s="15" t="e">
        <v>#NUM!</v>
      </c>
      <c r="CN5" s="15" t="e">
        <v>#NUM!</v>
      </c>
      <c r="CO5" s="41">
        <f t="shared" si="17"/>
        <v>8.16002</v>
      </c>
      <c r="CP5" s="15">
        <v>66.0678</v>
      </c>
      <c r="CQ5" s="15">
        <v>76.7119</v>
      </c>
      <c r="CR5" s="15">
        <v>130.0085</v>
      </c>
      <c r="CS5" s="41">
        <f t="shared" si="18"/>
        <v>8.16002</v>
      </c>
      <c r="CT5" s="15">
        <v>124.65</v>
      </c>
      <c r="CU5" s="15">
        <v>156</v>
      </c>
      <c r="CV5" s="15">
        <v>195</v>
      </c>
      <c r="CW5" s="41">
        <f t="shared" si="19"/>
        <v>8.16002</v>
      </c>
      <c r="CX5" s="15">
        <v>4</v>
      </c>
      <c r="CY5" s="15">
        <v>5</v>
      </c>
      <c r="CZ5" s="15">
        <v>6.7</v>
      </c>
      <c r="DA5" s="41">
        <f t="shared" si="20"/>
        <v>8.16002</v>
      </c>
      <c r="DB5" s="15">
        <v>17.8</v>
      </c>
      <c r="DC5" s="15">
        <v>23.5</v>
      </c>
      <c r="DD5" s="15">
        <v>42</v>
      </c>
      <c r="DE5" s="41">
        <f t="shared" si="21"/>
        <v>8.16002</v>
      </c>
      <c r="DF5" s="15">
        <v>13.765</v>
      </c>
      <c r="DG5" s="15">
        <v>23.184</v>
      </c>
      <c r="DH5" s="15">
        <v>24.343</v>
      </c>
      <c r="DI5" s="41">
        <f t="shared" si="22"/>
        <v>8.16002</v>
      </c>
      <c r="DJ5" s="15" t="e">
        <v>#NUM!</v>
      </c>
      <c r="DK5" s="15" t="e">
        <v>#NUM!</v>
      </c>
      <c r="DL5" s="15" t="e">
        <v>#NUM!</v>
      </c>
      <c r="DM5" s="41">
        <f t="shared" si="23"/>
        <v>8.16002</v>
      </c>
      <c r="DN5" s="15">
        <v>108.8</v>
      </c>
      <c r="DO5" s="15">
        <v>124</v>
      </c>
      <c r="DP5" s="15">
        <v>150</v>
      </c>
      <c r="DQ5" s="41">
        <f t="shared" si="24"/>
        <v>8.16002</v>
      </c>
      <c r="DR5" s="15">
        <v>275.1915</v>
      </c>
      <c r="DS5" s="15">
        <v>613.158</v>
      </c>
      <c r="DT5" s="15">
        <v>805.0875</v>
      </c>
      <c r="DU5" s="41">
        <f t="shared" si="25"/>
        <v>8.16002</v>
      </c>
      <c r="DV5" s="15">
        <v>307.94550000000004</v>
      </c>
      <c r="DW5" s="15">
        <v>533.398</v>
      </c>
      <c r="DX5" s="15">
        <v>776.8835</v>
      </c>
      <c r="DY5" s="41">
        <f t="shared" si="26"/>
        <v>8.16002</v>
      </c>
      <c r="DZ5" s="15">
        <v>145.80849999999998</v>
      </c>
      <c r="EA5" s="15">
        <v>234.1</v>
      </c>
      <c r="EB5" s="15">
        <v>413.72900000000004</v>
      </c>
      <c r="EC5" s="41">
        <f t="shared" si="27"/>
        <v>8.16002</v>
      </c>
      <c r="ED5" s="15" t="e">
        <v>#NUM!</v>
      </c>
      <c r="EE5" s="15" t="e">
        <v>#NUM!</v>
      </c>
      <c r="EF5" s="15" t="e">
        <v>#NUM!</v>
      </c>
      <c r="EG5" s="41">
        <f t="shared" si="28"/>
        <v>8.16002</v>
      </c>
      <c r="EH5" s="15" t="e">
        <v>#NUM!</v>
      </c>
      <c r="EI5" s="15" t="e">
        <v>#NUM!</v>
      </c>
      <c r="EJ5" s="15" t="e">
        <v>#NUM!</v>
      </c>
      <c r="EK5" s="41">
        <f t="shared" si="29"/>
        <v>8.16002</v>
      </c>
      <c r="EL5" s="15">
        <v>884</v>
      </c>
      <c r="EM5" s="15">
        <v>918.5</v>
      </c>
      <c r="EN5" s="15">
        <v>962</v>
      </c>
    </row>
    <row r="6" spans="1:144" s="7" customFormat="1" ht="26.25">
      <c r="A6" s="77" t="s">
        <v>90</v>
      </c>
      <c r="B6" s="13"/>
      <c r="C6" s="13">
        <v>30341</v>
      </c>
      <c r="D6" s="81">
        <v>30351</v>
      </c>
      <c r="E6" s="14"/>
      <c r="F6" s="15">
        <v>40.5731</v>
      </c>
      <c r="G6" s="15">
        <v>233.081</v>
      </c>
      <c r="H6" s="16">
        <v>183.89583</v>
      </c>
      <c r="I6" s="130">
        <v>183.89583</v>
      </c>
      <c r="J6" s="130">
        <v>183.90278</v>
      </c>
      <c r="K6" s="15">
        <v>8.19187</v>
      </c>
      <c r="L6" s="15"/>
      <c r="M6" s="78" t="s">
        <v>93</v>
      </c>
      <c r="N6" s="15">
        <v>260.9625</v>
      </c>
      <c r="O6" s="15">
        <v>346.243</v>
      </c>
      <c r="P6" s="15">
        <v>464.149</v>
      </c>
      <c r="R6" s="15">
        <v>225.5265</v>
      </c>
      <c r="S6" s="15">
        <v>242.227</v>
      </c>
      <c r="T6" s="15">
        <v>259.05</v>
      </c>
      <c r="U6" s="41">
        <f t="shared" si="0"/>
        <v>8.19187</v>
      </c>
      <c r="V6" s="17">
        <v>113.1015</v>
      </c>
      <c r="W6" s="17">
        <v>128.44</v>
      </c>
      <c r="X6" s="17">
        <v>146.82600000000002</v>
      </c>
      <c r="Y6" s="41">
        <v>8.19187</v>
      </c>
      <c r="Z6" s="7" t="e">
        <v>#NUM!</v>
      </c>
      <c r="AA6" s="7" t="e">
        <v>#NUM!</v>
      </c>
      <c r="AB6" s="7" t="e">
        <v>#NUM!</v>
      </c>
      <c r="AC6" s="41">
        <f t="shared" si="1"/>
        <v>8.19187</v>
      </c>
      <c r="AD6" s="17">
        <v>64.35525</v>
      </c>
      <c r="AE6" s="17">
        <v>78.7162</v>
      </c>
      <c r="AF6" s="17">
        <v>99.2273</v>
      </c>
      <c r="AG6" s="41">
        <f t="shared" si="2"/>
        <v>8.19187</v>
      </c>
      <c r="AH6" s="17">
        <v>11.6</v>
      </c>
      <c r="AI6" s="17">
        <v>11.6</v>
      </c>
      <c r="AJ6" s="17">
        <v>11.6</v>
      </c>
      <c r="AK6" s="41">
        <f t="shared" si="3"/>
        <v>8.19187</v>
      </c>
      <c r="AL6" s="15">
        <v>-5.336415</v>
      </c>
      <c r="AM6" s="15">
        <v>7.59091</v>
      </c>
      <c r="AN6" s="15">
        <v>50.3985</v>
      </c>
      <c r="AO6" s="41">
        <f t="shared" si="4"/>
        <v>8.19187</v>
      </c>
      <c r="AP6" s="15">
        <v>248.86399999999998</v>
      </c>
      <c r="AQ6" s="15">
        <v>475.03</v>
      </c>
      <c r="AR6" s="15">
        <v>604.28</v>
      </c>
      <c r="AS6" s="41">
        <f t="shared" si="5"/>
        <v>8.19187</v>
      </c>
      <c r="AT6" s="15">
        <v>708</v>
      </c>
      <c r="AU6" s="15">
        <v>1366</v>
      </c>
      <c r="AV6" s="15">
        <v>2108.5</v>
      </c>
      <c r="AW6" s="41">
        <f t="shared" si="6"/>
        <v>8.19187</v>
      </c>
      <c r="AX6" s="15" t="e">
        <v>#NUM!</v>
      </c>
      <c r="AY6" s="15" t="e">
        <v>#NUM!</v>
      </c>
      <c r="AZ6" s="15" t="e">
        <v>#NUM!</v>
      </c>
      <c r="BA6" s="41">
        <f t="shared" si="7"/>
        <v>8.19187</v>
      </c>
      <c r="BB6" s="15">
        <v>0.035</v>
      </c>
      <c r="BC6" s="15">
        <v>0.052</v>
      </c>
      <c r="BD6" s="15">
        <v>0.11349999999999999</v>
      </c>
      <c r="BE6" s="41">
        <f t="shared" si="8"/>
        <v>8.19187</v>
      </c>
      <c r="BF6" s="15" t="e">
        <v>#NUM!</v>
      </c>
      <c r="BG6" s="15" t="e">
        <v>#NUM!</v>
      </c>
      <c r="BH6" s="15" t="e">
        <v>#NUM!</v>
      </c>
      <c r="BI6" s="41">
        <f t="shared" si="9"/>
        <v>8.19187</v>
      </c>
      <c r="BJ6" s="15" t="e">
        <v>#NUM!</v>
      </c>
      <c r="BK6" s="15" t="e">
        <v>#NUM!</v>
      </c>
      <c r="BL6" s="15" t="e">
        <v>#NUM!</v>
      </c>
      <c r="BM6" s="41">
        <f t="shared" si="10"/>
        <v>8.19187</v>
      </c>
      <c r="BN6" s="15">
        <v>73.9</v>
      </c>
      <c r="BO6" s="15">
        <v>73.9</v>
      </c>
      <c r="BP6" s="15">
        <v>73.9</v>
      </c>
      <c r="BQ6" s="41">
        <f t="shared" si="11"/>
        <v>8.19187</v>
      </c>
      <c r="BR6" s="15">
        <v>3109.8</v>
      </c>
      <c r="BS6" s="15">
        <v>3122.15</v>
      </c>
      <c r="BT6" s="15">
        <v>3134.5</v>
      </c>
      <c r="BU6" s="41">
        <f t="shared" si="12"/>
        <v>8.19187</v>
      </c>
      <c r="BV6" s="15">
        <v>209.882</v>
      </c>
      <c r="BW6" s="15">
        <v>429.955</v>
      </c>
      <c r="BX6" s="15">
        <v>824.47</v>
      </c>
      <c r="BY6" s="41">
        <f t="shared" si="13"/>
        <v>8.19187</v>
      </c>
      <c r="BZ6" s="15" t="e">
        <v>#NUM!</v>
      </c>
      <c r="CA6" s="15" t="e">
        <v>#NUM!</v>
      </c>
      <c r="CB6" s="15" t="e">
        <v>#NUM!</v>
      </c>
      <c r="CC6" s="41">
        <f t="shared" si="14"/>
        <v>8.19187</v>
      </c>
      <c r="CD6" s="15">
        <v>408.38</v>
      </c>
      <c r="CE6" s="15">
        <v>409.365</v>
      </c>
      <c r="CF6" s="15">
        <v>410.35</v>
      </c>
      <c r="CG6" s="41">
        <f t="shared" si="15"/>
        <v>8.19187</v>
      </c>
      <c r="CH6" s="15">
        <v>151.39</v>
      </c>
      <c r="CI6" s="15">
        <v>159.6</v>
      </c>
      <c r="CJ6" s="15">
        <v>167.81</v>
      </c>
      <c r="CK6" s="41">
        <f t="shared" si="16"/>
        <v>8.19187</v>
      </c>
      <c r="CL6" s="15" t="e">
        <v>#NUM!</v>
      </c>
      <c r="CM6" s="15" t="e">
        <v>#NUM!</v>
      </c>
      <c r="CN6" s="15" t="e">
        <v>#NUM!</v>
      </c>
      <c r="CO6" s="41">
        <f t="shared" si="17"/>
        <v>8.19187</v>
      </c>
      <c r="CP6" s="15">
        <v>67.71185</v>
      </c>
      <c r="CQ6" s="15">
        <v>125.203</v>
      </c>
      <c r="CR6" s="15">
        <v>182.839</v>
      </c>
      <c r="CS6" s="41">
        <f t="shared" si="18"/>
        <v>8.19187</v>
      </c>
      <c r="CT6" s="15">
        <v>111.5</v>
      </c>
      <c r="CU6" s="15">
        <v>159</v>
      </c>
      <c r="CV6" s="15">
        <v>209.5</v>
      </c>
      <c r="CW6" s="41">
        <f t="shared" si="19"/>
        <v>8.19187</v>
      </c>
      <c r="CX6" s="15">
        <v>7</v>
      </c>
      <c r="CY6" s="15">
        <v>9</v>
      </c>
      <c r="CZ6" s="15">
        <v>24</v>
      </c>
      <c r="DA6" s="41">
        <f t="shared" si="20"/>
        <v>8.19187</v>
      </c>
      <c r="DB6" s="15">
        <v>10.5</v>
      </c>
      <c r="DC6" s="15">
        <v>27</v>
      </c>
      <c r="DD6" s="15">
        <v>52.5</v>
      </c>
      <c r="DE6" s="41">
        <f t="shared" si="21"/>
        <v>8.19187</v>
      </c>
      <c r="DF6" s="15">
        <v>18.837</v>
      </c>
      <c r="DG6" s="15">
        <v>24.0535</v>
      </c>
      <c r="DH6" s="15">
        <v>29.27</v>
      </c>
      <c r="DI6" s="41">
        <f t="shared" si="22"/>
        <v>8.19187</v>
      </c>
      <c r="DJ6" s="15">
        <v>3</v>
      </c>
      <c r="DK6" s="15">
        <v>3</v>
      </c>
      <c r="DL6" s="15">
        <v>3</v>
      </c>
      <c r="DM6" s="41">
        <f t="shared" si="23"/>
        <v>8.19187</v>
      </c>
      <c r="DN6" s="15">
        <v>91.5</v>
      </c>
      <c r="DO6" s="15">
        <v>127</v>
      </c>
      <c r="DP6" s="15">
        <v>152</v>
      </c>
      <c r="DQ6" s="41">
        <f t="shared" si="24"/>
        <v>8.19187</v>
      </c>
      <c r="DR6" s="15">
        <v>257.65</v>
      </c>
      <c r="DS6" s="15">
        <v>609.933</v>
      </c>
      <c r="DT6" s="15">
        <v>1004.8065</v>
      </c>
      <c r="DU6" s="41">
        <f t="shared" si="25"/>
        <v>8.19187</v>
      </c>
      <c r="DV6" s="15">
        <v>234.275</v>
      </c>
      <c r="DW6" s="15">
        <v>525.175</v>
      </c>
      <c r="DX6" s="15">
        <v>875.3795</v>
      </c>
      <c r="DY6" s="41">
        <f t="shared" si="26"/>
        <v>8.19187</v>
      </c>
      <c r="DZ6" s="15">
        <v>155.94549999999998</v>
      </c>
      <c r="EA6" s="15">
        <v>228.55</v>
      </c>
      <c r="EB6" s="15">
        <v>420.08299999999997</v>
      </c>
      <c r="EC6" s="41">
        <f t="shared" si="27"/>
        <v>8.19187</v>
      </c>
      <c r="ED6" s="15" t="e">
        <v>#NUM!</v>
      </c>
      <c r="EE6" s="15" t="e">
        <v>#NUM!</v>
      </c>
      <c r="EF6" s="15" t="e">
        <v>#NUM!</v>
      </c>
      <c r="EG6" s="41">
        <f t="shared" si="28"/>
        <v>8.19187</v>
      </c>
      <c r="EH6" s="15" t="e">
        <v>#NUM!</v>
      </c>
      <c r="EI6" s="15" t="e">
        <v>#NUM!</v>
      </c>
      <c r="EJ6" s="15" t="e">
        <v>#NUM!</v>
      </c>
      <c r="EK6" s="41">
        <f t="shared" si="29"/>
        <v>8.19187</v>
      </c>
      <c r="EL6" s="15">
        <v>802.5</v>
      </c>
      <c r="EM6" s="15">
        <v>928</v>
      </c>
      <c r="EN6" s="15">
        <v>983.5</v>
      </c>
    </row>
    <row r="7" spans="1:144" s="7" customFormat="1" ht="39">
      <c r="A7" s="77" t="s">
        <v>91</v>
      </c>
      <c r="B7" s="13"/>
      <c r="C7" s="13">
        <v>30400</v>
      </c>
      <c r="D7" s="81">
        <v>30411</v>
      </c>
      <c r="E7" s="14"/>
      <c r="F7" s="15">
        <v>37.9139</v>
      </c>
      <c r="G7" s="15">
        <v>234.75549999999998</v>
      </c>
      <c r="H7" s="16">
        <v>183.93681</v>
      </c>
      <c r="I7" s="130">
        <v>183.93681</v>
      </c>
      <c r="J7" s="130">
        <v>183.94444</v>
      </c>
      <c r="K7" s="15">
        <v>8.973185</v>
      </c>
      <c r="L7" s="15"/>
      <c r="M7" s="78" t="s">
        <v>94</v>
      </c>
      <c r="N7" s="15">
        <v>221.26225</v>
      </c>
      <c r="O7" s="15">
        <v>308.815</v>
      </c>
      <c r="P7" s="15">
        <v>429.15585</v>
      </c>
      <c r="R7" s="15">
        <v>217.7226</v>
      </c>
      <c r="S7" s="15">
        <v>235.35899999999998</v>
      </c>
      <c r="T7" s="15">
        <v>254.64335</v>
      </c>
      <c r="U7" s="41">
        <f t="shared" si="0"/>
        <v>8.973185</v>
      </c>
      <c r="V7" s="17">
        <v>113.9307</v>
      </c>
      <c r="W7" s="17">
        <v>140.9135</v>
      </c>
      <c r="X7" s="17">
        <v>148.793</v>
      </c>
      <c r="Y7" s="41">
        <v>8.973185</v>
      </c>
      <c r="Z7" s="7" t="e">
        <v>#NUM!</v>
      </c>
      <c r="AA7" s="7" t="e">
        <v>#NUM!</v>
      </c>
      <c r="AB7" s="7" t="e">
        <v>#NUM!</v>
      </c>
      <c r="AC7" s="41">
        <f t="shared" si="1"/>
        <v>8.973185</v>
      </c>
      <c r="AD7" s="17">
        <v>76.9556</v>
      </c>
      <c r="AE7" s="17">
        <v>87.54395</v>
      </c>
      <c r="AF7" s="17">
        <v>209.18389999999997</v>
      </c>
      <c r="AG7" s="41">
        <f t="shared" si="2"/>
        <v>8.973185</v>
      </c>
      <c r="AH7" s="17">
        <v>17.81</v>
      </c>
      <c r="AI7" s="17">
        <v>37.975</v>
      </c>
      <c r="AJ7" s="17">
        <v>42.6275</v>
      </c>
      <c r="AK7" s="41">
        <f t="shared" si="3"/>
        <v>8.973185</v>
      </c>
      <c r="AL7" s="15">
        <v>0.24137909999999999</v>
      </c>
      <c r="AM7" s="15">
        <v>9.80952</v>
      </c>
      <c r="AN7" s="15">
        <v>73.36895</v>
      </c>
      <c r="AO7" s="41">
        <f t="shared" si="4"/>
        <v>8.973185</v>
      </c>
      <c r="AP7" s="15">
        <v>336.48</v>
      </c>
      <c r="AQ7" s="15">
        <v>697.39</v>
      </c>
      <c r="AR7" s="15">
        <v>1032.4</v>
      </c>
      <c r="AS7" s="41">
        <f t="shared" si="5"/>
        <v>8.973185</v>
      </c>
      <c r="AT7" s="15">
        <v>396.8</v>
      </c>
      <c r="AU7" s="15">
        <v>988.5</v>
      </c>
      <c r="AV7" s="15">
        <v>1696.3</v>
      </c>
      <c r="AW7" s="41">
        <f t="shared" si="6"/>
        <v>8.973185</v>
      </c>
      <c r="AX7" s="15" t="e">
        <v>#NUM!</v>
      </c>
      <c r="AY7" s="15" t="e">
        <v>#NUM!</v>
      </c>
      <c r="AZ7" s="15" t="e">
        <v>#NUM!</v>
      </c>
      <c r="BA7" s="41">
        <f t="shared" si="7"/>
        <v>8.973185</v>
      </c>
      <c r="BB7" s="15">
        <v>0.045</v>
      </c>
      <c r="BC7" s="15">
        <v>0.057</v>
      </c>
      <c r="BD7" s="15">
        <v>0.113</v>
      </c>
      <c r="BE7" s="41">
        <f t="shared" si="8"/>
        <v>8.973185</v>
      </c>
      <c r="BF7" s="15" t="e">
        <v>#NUM!</v>
      </c>
      <c r="BG7" s="15" t="e">
        <v>#NUM!</v>
      </c>
      <c r="BH7" s="15" t="e">
        <v>#NUM!</v>
      </c>
      <c r="BI7" s="41">
        <f t="shared" si="9"/>
        <v>8.973185</v>
      </c>
      <c r="BJ7" s="15" t="e">
        <v>#NUM!</v>
      </c>
      <c r="BK7" s="15" t="e">
        <v>#NUM!</v>
      </c>
      <c r="BL7" s="15" t="e">
        <v>#NUM!</v>
      </c>
      <c r="BM7" s="41">
        <f t="shared" si="10"/>
        <v>8.973185</v>
      </c>
      <c r="BN7" s="15" t="e">
        <v>#NUM!</v>
      </c>
      <c r="BO7" s="15" t="e">
        <v>#NUM!</v>
      </c>
      <c r="BP7" s="15" t="e">
        <v>#NUM!</v>
      </c>
      <c r="BQ7" s="41">
        <f t="shared" si="11"/>
        <v>8.973185</v>
      </c>
      <c r="BR7" s="15">
        <v>1839.8</v>
      </c>
      <c r="BS7" s="15">
        <v>2119.7</v>
      </c>
      <c r="BT7" s="15">
        <v>2399.6</v>
      </c>
      <c r="BU7" s="41">
        <f t="shared" si="12"/>
        <v>8.973185</v>
      </c>
      <c r="BV7" s="15">
        <v>73.246325</v>
      </c>
      <c r="BW7" s="15">
        <v>336.83799999999997</v>
      </c>
      <c r="BX7" s="15">
        <v>680.23665</v>
      </c>
      <c r="BY7" s="41">
        <f t="shared" si="13"/>
        <v>8.973185</v>
      </c>
      <c r="BZ7" s="15" t="e">
        <v>#NUM!</v>
      </c>
      <c r="CA7" s="15" t="e">
        <v>#NUM!</v>
      </c>
      <c r="CB7" s="15" t="e">
        <v>#NUM!</v>
      </c>
      <c r="CC7" s="41">
        <f t="shared" si="14"/>
        <v>8.973185</v>
      </c>
      <c r="CD7" s="15">
        <v>388.87</v>
      </c>
      <c r="CE7" s="15">
        <v>409.21</v>
      </c>
      <c r="CF7" s="15">
        <v>429.55</v>
      </c>
      <c r="CG7" s="41">
        <f t="shared" si="15"/>
        <v>8.973185</v>
      </c>
      <c r="CH7" s="15">
        <v>145.92</v>
      </c>
      <c r="CI7" s="15">
        <v>146.425</v>
      </c>
      <c r="CJ7" s="15">
        <v>146.93</v>
      </c>
      <c r="CK7" s="41">
        <f t="shared" si="16"/>
        <v>8.973185</v>
      </c>
      <c r="CL7" s="15" t="e">
        <v>#NUM!</v>
      </c>
      <c r="CM7" s="15" t="e">
        <v>#NUM!</v>
      </c>
      <c r="CN7" s="15" t="e">
        <v>#NUM!</v>
      </c>
      <c r="CO7" s="41">
        <f t="shared" si="17"/>
        <v>8.973185</v>
      </c>
      <c r="CP7" s="15">
        <v>63.51523</v>
      </c>
      <c r="CQ7" s="15">
        <v>101</v>
      </c>
      <c r="CR7" s="15">
        <v>216.75</v>
      </c>
      <c r="CS7" s="41">
        <f t="shared" si="18"/>
        <v>8.973185</v>
      </c>
      <c r="CT7" s="15">
        <v>130.15</v>
      </c>
      <c r="CU7" s="15">
        <v>196.6925</v>
      </c>
      <c r="CV7" s="15">
        <v>242</v>
      </c>
      <c r="CW7" s="41">
        <f t="shared" si="19"/>
        <v>8.973185</v>
      </c>
      <c r="CX7" s="15">
        <v>5</v>
      </c>
      <c r="CY7" s="15">
        <v>6</v>
      </c>
      <c r="CZ7" s="15">
        <v>12</v>
      </c>
      <c r="DA7" s="41">
        <f t="shared" si="20"/>
        <v>8.973185</v>
      </c>
      <c r="DB7" s="15">
        <v>10</v>
      </c>
      <c r="DC7" s="15">
        <v>22.5</v>
      </c>
      <c r="DD7" s="15">
        <v>50</v>
      </c>
      <c r="DE7" s="41">
        <f t="shared" si="21"/>
        <v>8.973185</v>
      </c>
      <c r="DF7" s="15">
        <v>26.372</v>
      </c>
      <c r="DG7" s="15">
        <v>30.1345</v>
      </c>
      <c r="DH7" s="15">
        <v>33.897</v>
      </c>
      <c r="DI7" s="41">
        <f t="shared" si="22"/>
        <v>8.973185</v>
      </c>
      <c r="DJ7" s="15" t="e">
        <v>#NUM!</v>
      </c>
      <c r="DK7" s="15" t="e">
        <v>#NUM!</v>
      </c>
      <c r="DL7" s="15" t="e">
        <v>#NUM!</v>
      </c>
      <c r="DM7" s="41">
        <f t="shared" si="23"/>
        <v>8.973185</v>
      </c>
      <c r="DN7" s="15">
        <v>99.7</v>
      </c>
      <c r="DO7" s="15">
        <v>119.596</v>
      </c>
      <c r="DP7" s="15">
        <v>170</v>
      </c>
      <c r="DQ7" s="41">
        <f t="shared" si="24"/>
        <v>8.973185</v>
      </c>
      <c r="DR7" s="15">
        <v>278.06565</v>
      </c>
      <c r="DS7" s="15">
        <v>723.2335</v>
      </c>
      <c r="DT7" s="15">
        <v>1085.13</v>
      </c>
      <c r="DU7" s="41">
        <f t="shared" si="25"/>
        <v>8.973185</v>
      </c>
      <c r="DV7" s="15">
        <v>266.0856</v>
      </c>
      <c r="DW7" s="15">
        <v>639.2835</v>
      </c>
      <c r="DX7" s="15">
        <v>828.612</v>
      </c>
      <c r="DY7" s="41">
        <f t="shared" si="26"/>
        <v>8.973185</v>
      </c>
      <c r="DZ7" s="15">
        <v>139.7108</v>
      </c>
      <c r="EA7" s="15">
        <v>332.2545</v>
      </c>
      <c r="EB7" s="15">
        <v>585.28795</v>
      </c>
      <c r="EC7" s="41">
        <f t="shared" si="27"/>
        <v>8.973185</v>
      </c>
      <c r="ED7" s="15" t="e">
        <v>#NUM!</v>
      </c>
      <c r="EE7" s="15" t="e">
        <v>#NUM!</v>
      </c>
      <c r="EF7" s="15" t="e">
        <v>#NUM!</v>
      </c>
      <c r="EG7" s="41">
        <f t="shared" si="28"/>
        <v>8.973185</v>
      </c>
      <c r="EH7" s="15" t="e">
        <v>#NUM!</v>
      </c>
      <c r="EI7" s="15" t="e">
        <v>#NUM!</v>
      </c>
      <c r="EJ7" s="15" t="e">
        <v>#NUM!</v>
      </c>
      <c r="EK7" s="41">
        <f t="shared" si="29"/>
        <v>8.973185</v>
      </c>
      <c r="EL7" s="15">
        <v>794.15</v>
      </c>
      <c r="EM7" s="15">
        <v>905</v>
      </c>
      <c r="EN7" s="15">
        <v>948</v>
      </c>
    </row>
    <row r="8" spans="1:144" s="7" customFormat="1" ht="12.75">
      <c r="A8" s="77" t="s">
        <v>377</v>
      </c>
      <c r="B8" s="13"/>
      <c r="C8" s="13">
        <v>30422</v>
      </c>
      <c r="D8" s="81">
        <v>30434</v>
      </c>
      <c r="E8" s="14"/>
      <c r="F8" s="15">
        <v>37.2314</v>
      </c>
      <c r="G8" s="15">
        <v>238.085</v>
      </c>
      <c r="H8" s="16">
        <v>183.95208</v>
      </c>
      <c r="I8" s="130">
        <v>183.95208</v>
      </c>
      <c r="J8" s="130">
        <v>183.96042</v>
      </c>
      <c r="K8" s="15">
        <v>11.2801</v>
      </c>
      <c r="L8" s="15"/>
      <c r="M8" s="78" t="s">
        <v>95</v>
      </c>
      <c r="N8" s="15">
        <v>216.1202</v>
      </c>
      <c r="O8" s="15">
        <v>216.518</v>
      </c>
      <c r="P8" s="15">
        <v>223.9766</v>
      </c>
      <c r="R8" s="15">
        <v>218.2008</v>
      </c>
      <c r="S8" s="15">
        <v>218.978</v>
      </c>
      <c r="T8" s="15">
        <v>219.84539999999998</v>
      </c>
      <c r="U8" s="41">
        <f t="shared" si="0"/>
        <v>11.2801</v>
      </c>
      <c r="V8" s="17">
        <v>55.55655</v>
      </c>
      <c r="W8" s="17">
        <v>68.0492</v>
      </c>
      <c r="X8" s="17">
        <v>83.06970000000001</v>
      </c>
      <c r="Y8" s="41">
        <v>11.2801</v>
      </c>
      <c r="Z8" s="7" t="e">
        <v>#NUM!</v>
      </c>
      <c r="AA8" s="7" t="e">
        <v>#NUM!</v>
      </c>
      <c r="AB8" s="7" t="e">
        <v>#NUM!</v>
      </c>
      <c r="AC8" s="41">
        <f t="shared" si="1"/>
        <v>11.2801</v>
      </c>
      <c r="AD8" s="17">
        <v>220.10060000000001</v>
      </c>
      <c r="AE8" s="17">
        <v>322.976</v>
      </c>
      <c r="AF8" s="17">
        <v>339.6822</v>
      </c>
      <c r="AG8" s="41">
        <f t="shared" si="2"/>
        <v>11.2801</v>
      </c>
      <c r="AH8" s="17">
        <v>40.2775</v>
      </c>
      <c r="AI8" s="17">
        <v>50.625</v>
      </c>
      <c r="AJ8" s="17">
        <v>132.205</v>
      </c>
      <c r="AK8" s="41">
        <f t="shared" si="3"/>
        <v>11.2801</v>
      </c>
      <c r="AL8" s="15">
        <v>44.37865</v>
      </c>
      <c r="AM8" s="15">
        <v>63.1282</v>
      </c>
      <c r="AN8" s="15">
        <v>73.41035</v>
      </c>
      <c r="AO8" s="41">
        <f t="shared" si="4"/>
        <v>11.2801</v>
      </c>
      <c r="AP8" s="15">
        <v>107.52</v>
      </c>
      <c r="AQ8" s="15">
        <v>189.89</v>
      </c>
      <c r="AR8" s="15">
        <v>288.925</v>
      </c>
      <c r="AS8" s="41">
        <f t="shared" si="5"/>
        <v>11.2801</v>
      </c>
      <c r="AT8" s="15">
        <v>126.3</v>
      </c>
      <c r="AU8" s="15">
        <v>131</v>
      </c>
      <c r="AV8" s="15">
        <v>171.85304999999997</v>
      </c>
      <c r="AW8" s="41">
        <f t="shared" si="6"/>
        <v>11.2801</v>
      </c>
      <c r="AX8" s="15" t="e">
        <v>#NUM!</v>
      </c>
      <c r="AY8" s="15" t="e">
        <v>#NUM!</v>
      </c>
      <c r="AZ8" s="15" t="e">
        <v>#NUM!</v>
      </c>
      <c r="BA8" s="41">
        <f t="shared" si="7"/>
        <v>11.2801</v>
      </c>
      <c r="BB8" s="15">
        <v>0.02623638</v>
      </c>
      <c r="BC8" s="15">
        <v>0.031</v>
      </c>
      <c r="BD8" s="15">
        <v>0.084</v>
      </c>
      <c r="BE8" s="41">
        <f t="shared" si="8"/>
        <v>11.2801</v>
      </c>
      <c r="BF8" s="15" t="e">
        <v>#NUM!</v>
      </c>
      <c r="BG8" s="15" t="e">
        <v>#NUM!</v>
      </c>
      <c r="BH8" s="15" t="e">
        <v>#NUM!</v>
      </c>
      <c r="BI8" s="41">
        <f t="shared" si="9"/>
        <v>11.2801</v>
      </c>
      <c r="BJ8" s="15" t="e">
        <v>#NUM!</v>
      </c>
      <c r="BK8" s="15" t="e">
        <v>#NUM!</v>
      </c>
      <c r="BL8" s="15" t="e">
        <v>#NUM!</v>
      </c>
      <c r="BM8" s="41">
        <f t="shared" si="10"/>
        <v>11.2801</v>
      </c>
      <c r="BN8" s="15">
        <v>21.862</v>
      </c>
      <c r="BO8" s="15">
        <v>66.475</v>
      </c>
      <c r="BP8" s="15">
        <v>86.44</v>
      </c>
      <c r="BQ8" s="41">
        <f t="shared" si="11"/>
        <v>11.2801</v>
      </c>
      <c r="BR8" s="15">
        <v>360.75</v>
      </c>
      <c r="BS8" s="15">
        <v>529.95</v>
      </c>
      <c r="BT8" s="15">
        <v>715.47</v>
      </c>
      <c r="BU8" s="41">
        <f t="shared" si="12"/>
        <v>11.2801</v>
      </c>
      <c r="BV8" s="15">
        <v>29.699279999999998</v>
      </c>
      <c r="BW8" s="15">
        <v>38.5358</v>
      </c>
      <c r="BX8" s="15">
        <v>53.506499999999996</v>
      </c>
      <c r="BY8" s="41">
        <f t="shared" si="13"/>
        <v>11.2801</v>
      </c>
      <c r="BZ8" s="15" t="e">
        <v>#NUM!</v>
      </c>
      <c r="CA8" s="15" t="e">
        <v>#NUM!</v>
      </c>
      <c r="CB8" s="15" t="e">
        <v>#NUM!</v>
      </c>
      <c r="CC8" s="41">
        <f t="shared" si="14"/>
        <v>11.2801</v>
      </c>
      <c r="CD8" s="15">
        <v>268.47</v>
      </c>
      <c r="CE8" s="15">
        <v>298.47</v>
      </c>
      <c r="CF8" s="15">
        <v>322.67</v>
      </c>
      <c r="CG8" s="41">
        <f t="shared" si="15"/>
        <v>11.2801</v>
      </c>
      <c r="CH8" s="15">
        <v>162.94</v>
      </c>
      <c r="CI8" s="15">
        <v>171</v>
      </c>
      <c r="CJ8" s="15">
        <v>212.02</v>
      </c>
      <c r="CK8" s="41">
        <f t="shared" si="16"/>
        <v>11.2801</v>
      </c>
      <c r="CL8" s="15" t="e">
        <v>#NUM!</v>
      </c>
      <c r="CM8" s="15" t="e">
        <v>#NUM!</v>
      </c>
      <c r="CN8" s="15" t="e">
        <v>#NUM!</v>
      </c>
      <c r="CO8" s="41">
        <f t="shared" si="17"/>
        <v>11.2801</v>
      </c>
      <c r="CP8" s="15">
        <v>458.9356</v>
      </c>
      <c r="CQ8" s="15">
        <v>765.136</v>
      </c>
      <c r="CR8" s="15">
        <v>916.6510000000001</v>
      </c>
      <c r="CS8" s="41">
        <f t="shared" si="18"/>
        <v>11.2801</v>
      </c>
      <c r="CT8" s="15">
        <v>43</v>
      </c>
      <c r="CU8" s="15">
        <v>51</v>
      </c>
      <c r="CV8" s="15">
        <v>117</v>
      </c>
      <c r="CW8" s="41">
        <f t="shared" si="19"/>
        <v>11.2801</v>
      </c>
      <c r="CX8" s="15">
        <v>8.472726</v>
      </c>
      <c r="CY8" s="15">
        <v>11</v>
      </c>
      <c r="CZ8" s="15">
        <v>15</v>
      </c>
      <c r="DA8" s="41">
        <f t="shared" si="20"/>
        <v>11.2801</v>
      </c>
      <c r="DB8" s="15">
        <v>3.593936</v>
      </c>
      <c r="DC8" s="15">
        <v>5</v>
      </c>
      <c r="DD8" s="15">
        <v>6</v>
      </c>
      <c r="DE8" s="41">
        <f t="shared" si="21"/>
        <v>11.2801</v>
      </c>
      <c r="DF8" s="15">
        <v>10.819</v>
      </c>
      <c r="DG8" s="15">
        <v>11.592</v>
      </c>
      <c r="DH8" s="15">
        <v>20.212</v>
      </c>
      <c r="DI8" s="41">
        <f t="shared" si="22"/>
        <v>11.2801</v>
      </c>
      <c r="DJ8" s="15" t="e">
        <v>#NUM!</v>
      </c>
      <c r="DK8" s="15" t="e">
        <v>#NUM!</v>
      </c>
      <c r="DL8" s="15" t="e">
        <v>#NUM!</v>
      </c>
      <c r="DM8" s="41">
        <f t="shared" si="23"/>
        <v>11.2801</v>
      </c>
      <c r="DN8" s="15">
        <v>21</v>
      </c>
      <c r="DO8" s="15">
        <v>25</v>
      </c>
      <c r="DP8" s="15">
        <v>62</v>
      </c>
      <c r="DQ8" s="41">
        <f t="shared" si="24"/>
        <v>11.2801</v>
      </c>
      <c r="DR8" s="15">
        <v>371.0616</v>
      </c>
      <c r="DS8" s="15">
        <v>462.737</v>
      </c>
      <c r="DT8" s="15">
        <v>634.9829999999998</v>
      </c>
      <c r="DU8" s="41">
        <f t="shared" si="25"/>
        <v>11.2801</v>
      </c>
      <c r="DV8" s="15">
        <v>275.1498</v>
      </c>
      <c r="DW8" s="15">
        <v>345.2</v>
      </c>
      <c r="DX8" s="15">
        <v>494.2879999999999</v>
      </c>
      <c r="DY8" s="41">
        <f t="shared" si="26"/>
        <v>11.2801</v>
      </c>
      <c r="DZ8" s="15">
        <v>138.023</v>
      </c>
      <c r="EA8" s="15">
        <v>204.925</v>
      </c>
      <c r="EB8" s="15">
        <v>319.8976</v>
      </c>
      <c r="EC8" s="41">
        <f t="shared" si="27"/>
        <v>11.2801</v>
      </c>
      <c r="ED8" s="15" t="e">
        <v>#NUM!</v>
      </c>
      <c r="EE8" s="15" t="e">
        <v>#NUM!</v>
      </c>
      <c r="EF8" s="15" t="e">
        <v>#NUM!</v>
      </c>
      <c r="EG8" s="41">
        <f t="shared" si="28"/>
        <v>11.2801</v>
      </c>
      <c r="EH8" s="15" t="e">
        <v>#NUM!</v>
      </c>
      <c r="EI8" s="15" t="e">
        <v>#NUM!</v>
      </c>
      <c r="EJ8" s="15" t="e">
        <v>#NUM!</v>
      </c>
      <c r="EK8" s="41">
        <f t="shared" si="29"/>
        <v>11.2801</v>
      </c>
      <c r="EL8" s="15">
        <v>303</v>
      </c>
      <c r="EM8" s="15">
        <v>350</v>
      </c>
      <c r="EN8" s="15">
        <v>536.0908</v>
      </c>
    </row>
    <row r="9" spans="1:144" s="66" customFormat="1" ht="105">
      <c r="A9" s="98" t="s">
        <v>9</v>
      </c>
      <c r="B9" s="64"/>
      <c r="C9" s="64">
        <v>30467</v>
      </c>
      <c r="D9" s="82">
        <v>30489</v>
      </c>
      <c r="E9" s="65"/>
      <c r="F9" s="67">
        <v>35.7986</v>
      </c>
      <c r="G9" s="67">
        <v>240.164</v>
      </c>
      <c r="H9" s="68">
        <v>183.98333</v>
      </c>
      <c r="I9" s="131">
        <v>183.98333</v>
      </c>
      <c r="J9" s="131">
        <v>183.99861</v>
      </c>
      <c r="K9" s="67">
        <v>0.46635</v>
      </c>
      <c r="L9" s="67"/>
      <c r="M9" s="80" t="s">
        <v>8</v>
      </c>
      <c r="N9" s="67">
        <v>737.5326</v>
      </c>
      <c r="O9" s="67">
        <v>958.462</v>
      </c>
      <c r="P9" s="67">
        <v>972.055</v>
      </c>
      <c r="R9" s="67">
        <v>282.7058</v>
      </c>
      <c r="S9" s="67">
        <v>298.485</v>
      </c>
      <c r="T9" s="67">
        <v>300.0275</v>
      </c>
      <c r="U9" s="41">
        <f t="shared" si="0"/>
        <v>0.46635</v>
      </c>
      <c r="V9" s="70">
        <v>116.08040000000001</v>
      </c>
      <c r="W9" s="70">
        <v>133.35</v>
      </c>
      <c r="X9" s="70">
        <v>143.08565</v>
      </c>
      <c r="Y9" s="69">
        <v>0.46635</v>
      </c>
      <c r="Z9" s="66" t="e">
        <v>#NUM!</v>
      </c>
      <c r="AA9" s="66" t="e">
        <v>#NUM!</v>
      </c>
      <c r="AB9" s="66" t="e">
        <v>#NUM!</v>
      </c>
      <c r="AC9" s="41">
        <f t="shared" si="1"/>
        <v>0.46635</v>
      </c>
      <c r="AD9" s="70">
        <v>69.13427</v>
      </c>
      <c r="AE9" s="70">
        <v>72.39</v>
      </c>
      <c r="AF9" s="70">
        <v>79.55645</v>
      </c>
      <c r="AG9" s="41">
        <f t="shared" si="2"/>
        <v>0.46635</v>
      </c>
      <c r="AH9" s="70">
        <v>241.5625</v>
      </c>
      <c r="AI9" s="70">
        <v>917.875</v>
      </c>
      <c r="AJ9" s="70">
        <v>1216.88</v>
      </c>
      <c r="AK9" s="41">
        <f t="shared" si="3"/>
        <v>0.46635</v>
      </c>
      <c r="AL9" s="67">
        <v>69.0952</v>
      </c>
      <c r="AM9" s="67">
        <v>429.103</v>
      </c>
      <c r="AN9" s="67">
        <v>1244.74</v>
      </c>
      <c r="AO9" s="41">
        <f t="shared" si="4"/>
        <v>0.46635</v>
      </c>
      <c r="AP9" s="67">
        <v>466.498</v>
      </c>
      <c r="AQ9" s="67">
        <v>846.41</v>
      </c>
      <c r="AR9" s="67">
        <v>1290.6</v>
      </c>
      <c r="AS9" s="41">
        <f t="shared" si="5"/>
        <v>0.46635</v>
      </c>
      <c r="AT9" s="67">
        <v>2112.2</v>
      </c>
      <c r="AU9" s="67">
        <v>2988</v>
      </c>
      <c r="AV9" s="67">
        <v>3635</v>
      </c>
      <c r="AW9" s="41">
        <f t="shared" si="6"/>
        <v>0.46635</v>
      </c>
      <c r="AX9" s="67" t="e">
        <v>#NUM!</v>
      </c>
      <c r="AY9" s="67" t="e">
        <v>#NUM!</v>
      </c>
      <c r="AZ9" s="67" t="e">
        <v>#NUM!</v>
      </c>
      <c r="BA9" s="41">
        <f t="shared" si="7"/>
        <v>0.46635</v>
      </c>
      <c r="BB9" s="67">
        <v>0.3342</v>
      </c>
      <c r="BC9" s="67">
        <v>0.811</v>
      </c>
      <c r="BD9" s="67">
        <v>1.0036999999999998</v>
      </c>
      <c r="BE9" s="41">
        <f t="shared" si="8"/>
        <v>0.46635</v>
      </c>
      <c r="BF9" s="67" t="e">
        <v>#NUM!</v>
      </c>
      <c r="BG9" s="67" t="e">
        <v>#NUM!</v>
      </c>
      <c r="BH9" s="67" t="e">
        <v>#NUM!</v>
      </c>
      <c r="BI9" s="41">
        <f t="shared" si="9"/>
        <v>0.46635</v>
      </c>
      <c r="BJ9" s="67" t="e">
        <v>#NUM!</v>
      </c>
      <c r="BK9" s="67" t="e">
        <v>#NUM!</v>
      </c>
      <c r="BL9" s="67" t="e">
        <v>#NUM!</v>
      </c>
      <c r="BM9" s="41">
        <f t="shared" si="10"/>
        <v>0.46635</v>
      </c>
      <c r="BN9" s="67">
        <v>184.78</v>
      </c>
      <c r="BO9" s="67">
        <v>297.64</v>
      </c>
      <c r="BP9" s="67">
        <v>584.74</v>
      </c>
      <c r="BQ9" s="41">
        <f t="shared" si="11"/>
        <v>0.46635</v>
      </c>
      <c r="BR9" s="67">
        <v>3497.4</v>
      </c>
      <c r="BS9" s="67">
        <v>5473.4</v>
      </c>
      <c r="BT9" s="67">
        <v>7457.4</v>
      </c>
      <c r="BU9" s="41">
        <f t="shared" si="12"/>
        <v>0.46635</v>
      </c>
      <c r="BV9" s="67">
        <v>6927.63</v>
      </c>
      <c r="BW9" s="67">
        <v>12791.4</v>
      </c>
      <c r="BX9" s="67">
        <v>14486.6</v>
      </c>
      <c r="BY9" s="41">
        <f t="shared" si="13"/>
        <v>0.46635</v>
      </c>
      <c r="BZ9" s="67" t="e">
        <v>#NUM!</v>
      </c>
      <c r="CA9" s="67" t="e">
        <v>#NUM!</v>
      </c>
      <c r="CB9" s="67" t="e">
        <v>#NUM!</v>
      </c>
      <c r="CC9" s="41">
        <f t="shared" si="14"/>
        <v>0.46635</v>
      </c>
      <c r="CD9" s="67">
        <v>305.13</v>
      </c>
      <c r="CE9" s="67">
        <v>339.33</v>
      </c>
      <c r="CF9" s="67">
        <v>343.27</v>
      </c>
      <c r="CG9" s="41">
        <f t="shared" si="15"/>
        <v>0.46635</v>
      </c>
      <c r="CH9" s="67">
        <v>80.256</v>
      </c>
      <c r="CI9" s="67">
        <v>94.301</v>
      </c>
      <c r="CJ9" s="67">
        <v>128.41</v>
      </c>
      <c r="CK9" s="41">
        <f t="shared" si="16"/>
        <v>0.46635</v>
      </c>
      <c r="CL9" s="67" t="e">
        <v>#NUM!</v>
      </c>
      <c r="CM9" s="67" t="e">
        <v>#NUM!</v>
      </c>
      <c r="CN9" s="67" t="e">
        <v>#NUM!</v>
      </c>
      <c r="CO9" s="41">
        <f t="shared" si="17"/>
        <v>0.46635</v>
      </c>
      <c r="CP9" s="67">
        <v>979.059</v>
      </c>
      <c r="CQ9" s="67">
        <v>2048.22</v>
      </c>
      <c r="CR9" s="67">
        <v>2586.729</v>
      </c>
      <c r="CS9" s="41">
        <f t="shared" si="18"/>
        <v>0.46635</v>
      </c>
      <c r="CT9" s="67">
        <v>129</v>
      </c>
      <c r="CU9" s="67">
        <v>159</v>
      </c>
      <c r="CV9" s="67">
        <v>537.3194999999995</v>
      </c>
      <c r="CW9" s="41">
        <f t="shared" si="19"/>
        <v>0.46635</v>
      </c>
      <c r="CX9" s="67">
        <v>18.5</v>
      </c>
      <c r="CY9" s="67">
        <v>39.4516</v>
      </c>
      <c r="CZ9" s="67">
        <v>51.0375</v>
      </c>
      <c r="DA9" s="41">
        <f t="shared" si="20"/>
        <v>0.46635</v>
      </c>
      <c r="DB9" s="67">
        <v>23</v>
      </c>
      <c r="DC9" s="67">
        <v>32</v>
      </c>
      <c r="DD9" s="67">
        <v>39.406439999999996</v>
      </c>
      <c r="DE9" s="41">
        <f t="shared" si="21"/>
        <v>0.46635</v>
      </c>
      <c r="DF9" s="67">
        <v>24.343</v>
      </c>
      <c r="DG9" s="67">
        <v>35.294</v>
      </c>
      <c r="DH9" s="67">
        <v>42.248</v>
      </c>
      <c r="DI9" s="41">
        <f t="shared" si="22"/>
        <v>0.46635</v>
      </c>
      <c r="DJ9" s="67">
        <v>4.3</v>
      </c>
      <c r="DK9" s="67">
        <v>11</v>
      </c>
      <c r="DL9" s="67">
        <v>25.83550999999999</v>
      </c>
      <c r="DM9" s="41">
        <f t="shared" si="23"/>
        <v>0.46635</v>
      </c>
      <c r="DN9" s="67">
        <v>184.6</v>
      </c>
      <c r="DO9" s="67">
        <v>356</v>
      </c>
      <c r="DP9" s="67">
        <v>926.7550999999996</v>
      </c>
      <c r="DQ9" s="41">
        <f t="shared" si="24"/>
        <v>0.46635</v>
      </c>
      <c r="DR9" s="67">
        <v>3315.077</v>
      </c>
      <c r="DS9" s="67">
        <v>12329.5</v>
      </c>
      <c r="DT9" s="67">
        <v>18872.38</v>
      </c>
      <c r="DU9" s="41">
        <f t="shared" si="25"/>
        <v>0.46635</v>
      </c>
      <c r="DV9" s="67">
        <v>3457.79</v>
      </c>
      <c r="DW9" s="67">
        <v>12596.5</v>
      </c>
      <c r="DX9" s="67">
        <v>18641.18</v>
      </c>
      <c r="DY9" s="41">
        <f t="shared" si="26"/>
        <v>0.46635</v>
      </c>
      <c r="DZ9" s="67">
        <v>2319.772</v>
      </c>
      <c r="EA9" s="67">
        <v>7243.49</v>
      </c>
      <c r="EB9" s="67">
        <v>9658.782</v>
      </c>
      <c r="EC9" s="41">
        <f t="shared" si="27"/>
        <v>0.46635</v>
      </c>
      <c r="ED9" s="67" t="e">
        <v>#NUM!</v>
      </c>
      <c r="EE9" s="67" t="e">
        <v>#NUM!</v>
      </c>
      <c r="EF9" s="67" t="e">
        <v>#NUM!</v>
      </c>
      <c r="EG9" s="41">
        <f t="shared" si="28"/>
        <v>0.46635</v>
      </c>
      <c r="EH9" s="67" t="e">
        <v>#NUM!</v>
      </c>
      <c r="EI9" s="67" t="e">
        <v>#NUM!</v>
      </c>
      <c r="EJ9" s="67" t="e">
        <v>#NUM!</v>
      </c>
      <c r="EK9" s="41">
        <f t="shared" si="29"/>
        <v>0.46635</v>
      </c>
      <c r="EL9" s="67">
        <v>681</v>
      </c>
      <c r="EM9" s="67">
        <v>1016</v>
      </c>
      <c r="EN9" s="67">
        <v>2021.8319999999997</v>
      </c>
    </row>
    <row r="10" spans="1:144" s="30" customFormat="1" ht="39">
      <c r="A10" s="77" t="s">
        <v>378</v>
      </c>
      <c r="B10" s="28"/>
      <c r="C10" s="91">
        <v>40001</v>
      </c>
      <c r="D10" s="92">
        <v>40006</v>
      </c>
      <c r="E10" s="29"/>
      <c r="F10" s="17">
        <v>34.9536</v>
      </c>
      <c r="G10" s="17">
        <v>242.0565</v>
      </c>
      <c r="H10" s="31">
        <v>188.67083</v>
      </c>
      <c r="I10" s="130">
        <v>188.67083</v>
      </c>
      <c r="J10" s="130">
        <v>188.67431</v>
      </c>
      <c r="K10" s="17">
        <v>1.8260800000000001</v>
      </c>
      <c r="L10" s="17"/>
      <c r="M10" s="108" t="s">
        <v>10</v>
      </c>
      <c r="N10" s="17">
        <v>697.2895</v>
      </c>
      <c r="O10" s="17">
        <v>812.6625</v>
      </c>
      <c r="P10" s="17">
        <v>906.97325</v>
      </c>
      <c r="R10" s="17">
        <v>285.3745</v>
      </c>
      <c r="S10" s="17">
        <v>295.0175</v>
      </c>
      <c r="T10" s="17">
        <v>298.36</v>
      </c>
      <c r="U10" s="41">
        <f t="shared" si="0"/>
        <v>1.8260800000000001</v>
      </c>
      <c r="V10" s="17" t="e">
        <v>#NUM!</v>
      </c>
      <c r="W10" s="17" t="e">
        <v>#NUM!</v>
      </c>
      <c r="X10" s="17" t="e">
        <v>#NUM!</v>
      </c>
      <c r="Y10" s="88">
        <v>3.32807</v>
      </c>
      <c r="Z10" s="30" t="e">
        <v>#NUM!</v>
      </c>
      <c r="AA10" s="30" t="e">
        <v>#NUM!</v>
      </c>
      <c r="AB10" s="30" t="e">
        <v>#NUM!</v>
      </c>
      <c r="AC10" s="41">
        <f t="shared" si="1"/>
        <v>1.8260800000000001</v>
      </c>
      <c r="AD10" s="17">
        <v>71.754725</v>
      </c>
      <c r="AE10" s="17">
        <v>77.10845</v>
      </c>
      <c r="AF10" s="17">
        <v>85.35035</v>
      </c>
      <c r="AG10" s="41">
        <f t="shared" si="2"/>
        <v>1.8260800000000001</v>
      </c>
      <c r="AH10" s="17" t="e">
        <v>#NUM!</v>
      </c>
      <c r="AI10" s="17" t="e">
        <v>#NUM!</v>
      </c>
      <c r="AJ10" s="17" t="e">
        <v>#NUM!</v>
      </c>
      <c r="AK10" s="41">
        <f t="shared" si="3"/>
        <v>1.8260800000000001</v>
      </c>
      <c r="AL10" s="17" t="e">
        <v>#NUM!</v>
      </c>
      <c r="AM10" s="17" t="e">
        <v>#NUM!</v>
      </c>
      <c r="AN10" s="17" t="e">
        <v>#NUM!</v>
      </c>
      <c r="AO10" s="41">
        <f t="shared" si="4"/>
        <v>1.8260800000000001</v>
      </c>
      <c r="AP10" s="17" t="e">
        <v>#NUM!</v>
      </c>
      <c r="AQ10" s="17" t="e">
        <v>#NUM!</v>
      </c>
      <c r="AR10" s="17" t="e">
        <v>#NUM!</v>
      </c>
      <c r="AS10" s="41">
        <f t="shared" si="5"/>
        <v>1.8260800000000001</v>
      </c>
      <c r="AT10" s="17" t="e">
        <v>#NUM!</v>
      </c>
      <c r="AU10" s="17" t="e">
        <v>#NUM!</v>
      </c>
      <c r="AV10" s="17" t="e">
        <v>#NUM!</v>
      </c>
      <c r="AW10" s="41">
        <f t="shared" si="6"/>
        <v>1.8260800000000001</v>
      </c>
      <c r="AX10" s="17" t="e">
        <v>#NUM!</v>
      </c>
      <c r="AY10" s="17" t="e">
        <v>#NUM!</v>
      </c>
      <c r="AZ10" s="17" t="e">
        <v>#NUM!</v>
      </c>
      <c r="BA10" s="41">
        <f t="shared" si="7"/>
        <v>1.8260800000000001</v>
      </c>
      <c r="BB10" s="17" t="e">
        <v>#NUM!</v>
      </c>
      <c r="BC10" s="17" t="e">
        <v>#NUM!</v>
      </c>
      <c r="BD10" s="17" t="e">
        <v>#NUM!</v>
      </c>
      <c r="BE10" s="41">
        <f t="shared" si="8"/>
        <v>1.8260800000000001</v>
      </c>
      <c r="BF10" s="17" t="e">
        <v>#NUM!</v>
      </c>
      <c r="BG10" s="17" t="e">
        <v>#NUM!</v>
      </c>
      <c r="BH10" s="17" t="e">
        <v>#NUM!</v>
      </c>
      <c r="BI10" s="41">
        <f t="shared" si="9"/>
        <v>1.8260800000000001</v>
      </c>
      <c r="BJ10" s="17" t="e">
        <v>#NUM!</v>
      </c>
      <c r="BK10" s="17" t="e">
        <v>#NUM!</v>
      </c>
      <c r="BL10" s="17" t="e">
        <v>#NUM!</v>
      </c>
      <c r="BM10" s="41">
        <f t="shared" si="10"/>
        <v>1.8260800000000001</v>
      </c>
      <c r="BN10" s="17" t="e">
        <v>#NUM!</v>
      </c>
      <c r="BO10" s="17" t="e">
        <v>#NUM!</v>
      </c>
      <c r="BP10" s="17" t="e">
        <v>#NUM!</v>
      </c>
      <c r="BQ10" s="41">
        <f t="shared" si="11"/>
        <v>1.8260800000000001</v>
      </c>
      <c r="BR10" s="17" t="e">
        <v>#NUM!</v>
      </c>
      <c r="BS10" s="17" t="e">
        <v>#NUM!</v>
      </c>
      <c r="BT10" s="17" t="e">
        <v>#NUM!</v>
      </c>
      <c r="BU10" s="41">
        <f t="shared" si="12"/>
        <v>1.8260800000000001</v>
      </c>
      <c r="BV10" s="17">
        <v>1923.6075</v>
      </c>
      <c r="BW10" s="17">
        <v>6576.16</v>
      </c>
      <c r="BX10" s="17">
        <v>11793.85</v>
      </c>
      <c r="BY10" s="41">
        <f t="shared" si="13"/>
        <v>1.8260800000000001</v>
      </c>
      <c r="BZ10" s="17" t="e">
        <v>#NUM!</v>
      </c>
      <c r="CA10" s="17" t="e">
        <v>#NUM!</v>
      </c>
      <c r="CB10" s="17" t="e">
        <v>#NUM!</v>
      </c>
      <c r="CC10" s="41">
        <f t="shared" si="14"/>
        <v>1.8260800000000001</v>
      </c>
      <c r="CD10" s="17" t="e">
        <v>#NUM!</v>
      </c>
      <c r="CE10" s="17" t="e">
        <v>#NUM!</v>
      </c>
      <c r="CF10" s="17" t="e">
        <v>#NUM!</v>
      </c>
      <c r="CG10" s="41">
        <f t="shared" si="15"/>
        <v>1.8260800000000001</v>
      </c>
      <c r="CH10" s="17" t="e">
        <v>#NUM!</v>
      </c>
      <c r="CI10" s="17" t="e">
        <v>#NUM!</v>
      </c>
      <c r="CJ10" s="17" t="e">
        <v>#NUM!</v>
      </c>
      <c r="CK10" s="41">
        <f t="shared" si="16"/>
        <v>1.8260800000000001</v>
      </c>
      <c r="CL10" s="17" t="e">
        <v>#NUM!</v>
      </c>
      <c r="CM10" s="17" t="e">
        <v>#NUM!</v>
      </c>
      <c r="CN10" s="17" t="e">
        <v>#NUM!</v>
      </c>
      <c r="CO10" s="41">
        <f t="shared" si="17"/>
        <v>1.8260800000000001</v>
      </c>
      <c r="CP10" s="17">
        <v>1001.0306</v>
      </c>
      <c r="CQ10" s="17">
        <v>1496</v>
      </c>
      <c r="CR10" s="17">
        <v>1496</v>
      </c>
      <c r="CS10" s="41">
        <f t="shared" si="18"/>
        <v>1.8260800000000001</v>
      </c>
      <c r="CT10" s="17" t="e">
        <v>#NUM!</v>
      </c>
      <c r="CU10" s="17" t="e">
        <v>#NUM!</v>
      </c>
      <c r="CV10" s="17" t="e">
        <v>#NUM!</v>
      </c>
      <c r="CW10" s="41">
        <f t="shared" si="19"/>
        <v>1.8260800000000001</v>
      </c>
      <c r="CX10" s="17" t="e">
        <v>#NUM!</v>
      </c>
      <c r="CY10" s="17" t="e">
        <v>#NUM!</v>
      </c>
      <c r="CZ10" s="17" t="e">
        <v>#NUM!</v>
      </c>
      <c r="DA10" s="41">
        <f t="shared" si="20"/>
        <v>1.8260800000000001</v>
      </c>
      <c r="DB10" s="17" t="e">
        <v>#NUM!</v>
      </c>
      <c r="DC10" s="17" t="e">
        <v>#NUM!</v>
      </c>
      <c r="DD10" s="17" t="e">
        <v>#NUM!</v>
      </c>
      <c r="DE10" s="41">
        <f t="shared" si="21"/>
        <v>1.8260800000000001</v>
      </c>
      <c r="DF10" s="17" t="e">
        <v>#NUM!</v>
      </c>
      <c r="DG10" s="17" t="e">
        <v>#NUM!</v>
      </c>
      <c r="DH10" s="17" t="e">
        <v>#NUM!</v>
      </c>
      <c r="DI10" s="41">
        <f t="shared" si="22"/>
        <v>1.8260800000000001</v>
      </c>
      <c r="DJ10" s="17" t="e">
        <v>#NUM!</v>
      </c>
      <c r="DK10" s="17" t="e">
        <v>#NUM!</v>
      </c>
      <c r="DL10" s="17" t="e">
        <v>#NUM!</v>
      </c>
      <c r="DM10" s="41">
        <f t="shared" si="23"/>
        <v>1.8260800000000001</v>
      </c>
      <c r="DN10" s="17" t="e">
        <v>#NUM!</v>
      </c>
      <c r="DO10" s="17" t="e">
        <v>#NUM!</v>
      </c>
      <c r="DP10" s="17" t="e">
        <v>#NUM!</v>
      </c>
      <c r="DQ10" s="41">
        <f t="shared" si="24"/>
        <v>1.8260800000000001</v>
      </c>
      <c r="DR10" s="17" t="e">
        <v>#NUM!</v>
      </c>
      <c r="DS10" s="17" t="e">
        <v>#NUM!</v>
      </c>
      <c r="DT10" s="17" t="e">
        <v>#NUM!</v>
      </c>
      <c r="DU10" s="41">
        <f t="shared" si="25"/>
        <v>1.8260800000000001</v>
      </c>
      <c r="DV10" s="17" t="e">
        <v>#NUM!</v>
      </c>
      <c r="DW10" s="17" t="e">
        <v>#NUM!</v>
      </c>
      <c r="DX10" s="17" t="e">
        <v>#NUM!</v>
      </c>
      <c r="DY10" s="41">
        <f t="shared" si="26"/>
        <v>1.8260800000000001</v>
      </c>
      <c r="DZ10" s="17" t="e">
        <v>#NUM!</v>
      </c>
      <c r="EA10" s="17" t="e">
        <v>#NUM!</v>
      </c>
      <c r="EB10" s="17" t="e">
        <v>#NUM!</v>
      </c>
      <c r="EC10" s="41">
        <f t="shared" si="27"/>
        <v>1.8260800000000001</v>
      </c>
      <c r="ED10" s="17" t="e">
        <v>#NUM!</v>
      </c>
      <c r="EE10" s="17" t="e">
        <v>#NUM!</v>
      </c>
      <c r="EF10" s="17" t="e">
        <v>#NUM!</v>
      </c>
      <c r="EG10" s="41">
        <f t="shared" si="28"/>
        <v>1.8260800000000001</v>
      </c>
      <c r="EH10" s="17" t="e">
        <v>#NUM!</v>
      </c>
      <c r="EI10" s="17" t="e">
        <v>#NUM!</v>
      </c>
      <c r="EJ10" s="17" t="e">
        <v>#NUM!</v>
      </c>
      <c r="EK10" s="41">
        <f t="shared" si="29"/>
        <v>1.8260800000000001</v>
      </c>
      <c r="EL10" s="17" t="e">
        <v>#NUM!</v>
      </c>
      <c r="EM10" s="17" t="e">
        <v>#NUM!</v>
      </c>
      <c r="EN10" s="17" t="e">
        <v>#NUM!</v>
      </c>
    </row>
    <row r="11" spans="1:144" s="7" customFormat="1" ht="26.25">
      <c r="A11" s="77" t="s">
        <v>11</v>
      </c>
      <c r="B11" s="13"/>
      <c r="C11" s="13">
        <v>40027</v>
      </c>
      <c r="D11" s="81">
        <v>40032</v>
      </c>
      <c r="E11" s="14"/>
      <c r="F11" s="15">
        <v>35.2114</v>
      </c>
      <c r="G11" s="15">
        <v>244.515</v>
      </c>
      <c r="H11" s="16">
        <v>188.68889</v>
      </c>
      <c r="I11" s="130">
        <v>188.68889</v>
      </c>
      <c r="J11" s="130">
        <v>188.69236</v>
      </c>
      <c r="K11" s="15">
        <v>3.32681</v>
      </c>
      <c r="L11" s="15"/>
      <c r="M11" s="78" t="s">
        <v>12</v>
      </c>
      <c r="N11" s="15">
        <v>672.3855000000001</v>
      </c>
      <c r="O11" s="15">
        <v>672.414</v>
      </c>
      <c r="P11" s="15">
        <v>672.44</v>
      </c>
      <c r="R11" s="15">
        <v>283.1425</v>
      </c>
      <c r="S11" s="15">
        <v>283.389</v>
      </c>
      <c r="T11" s="15">
        <v>283.6475</v>
      </c>
      <c r="U11" s="41">
        <f t="shared" si="0"/>
        <v>3.32681</v>
      </c>
      <c r="V11" s="17">
        <v>114.92125</v>
      </c>
      <c r="W11" s="17">
        <v>145.25099999999998</v>
      </c>
      <c r="X11" s="17">
        <v>266.70050000000003</v>
      </c>
      <c r="Y11" s="41">
        <v>3.32681</v>
      </c>
      <c r="Z11" s="7" t="e">
        <v>#NUM!</v>
      </c>
      <c r="AA11" s="7" t="e">
        <v>#NUM!</v>
      </c>
      <c r="AB11" s="7" t="e">
        <v>#NUM!</v>
      </c>
      <c r="AC11" s="41">
        <f t="shared" si="1"/>
        <v>3.32681</v>
      </c>
      <c r="AD11" s="17">
        <v>64.467725</v>
      </c>
      <c r="AE11" s="17">
        <v>69.6077</v>
      </c>
      <c r="AF11" s="17">
        <v>75.24487500000001</v>
      </c>
      <c r="AG11" s="41">
        <f t="shared" si="2"/>
        <v>3.32681</v>
      </c>
      <c r="AH11" s="17">
        <v>138.3625</v>
      </c>
      <c r="AI11" s="17">
        <v>211.625</v>
      </c>
      <c r="AJ11" s="17">
        <v>486.1</v>
      </c>
      <c r="AK11" s="41">
        <f t="shared" si="3"/>
        <v>3.32681</v>
      </c>
      <c r="AL11" s="15" t="e">
        <v>#NUM!</v>
      </c>
      <c r="AM11" s="15" t="e">
        <v>#NUM!</v>
      </c>
      <c r="AN11" s="15" t="e">
        <v>#NUM!</v>
      </c>
      <c r="AO11" s="41">
        <f t="shared" si="4"/>
        <v>3.32681</v>
      </c>
      <c r="AP11" s="15">
        <v>310.6875</v>
      </c>
      <c r="AQ11" s="15">
        <v>505.8</v>
      </c>
      <c r="AR11" s="15">
        <v>634.18</v>
      </c>
      <c r="AS11" s="41">
        <f t="shared" si="5"/>
        <v>3.32681</v>
      </c>
      <c r="AT11" s="15">
        <v>2707</v>
      </c>
      <c r="AU11" s="15">
        <v>2707</v>
      </c>
      <c r="AV11" s="15">
        <v>2707</v>
      </c>
      <c r="AW11" s="41">
        <f t="shared" si="6"/>
        <v>3.32681</v>
      </c>
      <c r="AX11" s="15" t="e">
        <v>#NUM!</v>
      </c>
      <c r="AY11" s="15" t="e">
        <v>#NUM!</v>
      </c>
      <c r="AZ11" s="15" t="e">
        <v>#NUM!</v>
      </c>
      <c r="BA11" s="41">
        <f t="shared" si="7"/>
        <v>3.32681</v>
      </c>
      <c r="BB11" s="15">
        <v>0.16</v>
      </c>
      <c r="BC11" s="15">
        <v>0.236</v>
      </c>
      <c r="BD11" s="15">
        <v>0.312</v>
      </c>
      <c r="BE11" s="41">
        <f t="shared" si="8"/>
        <v>3.32681</v>
      </c>
      <c r="BF11" s="15">
        <v>1175.5125</v>
      </c>
      <c r="BG11" s="15">
        <v>1528.795</v>
      </c>
      <c r="BH11" s="15">
        <v>3765.1449999999995</v>
      </c>
      <c r="BI11" s="41">
        <f t="shared" si="9"/>
        <v>3.32681</v>
      </c>
      <c r="BJ11" s="15" t="e">
        <v>#NUM!</v>
      </c>
      <c r="BK11" s="15" t="e">
        <v>#NUM!</v>
      </c>
      <c r="BL11" s="15" t="e">
        <v>#NUM!</v>
      </c>
      <c r="BM11" s="41">
        <f t="shared" si="10"/>
        <v>3.32681</v>
      </c>
      <c r="BN11" s="15" t="e">
        <v>#NUM!</v>
      </c>
      <c r="BO11" s="15" t="e">
        <v>#NUM!</v>
      </c>
      <c r="BP11" s="15" t="e">
        <v>#NUM!</v>
      </c>
      <c r="BQ11" s="41">
        <f t="shared" si="11"/>
        <v>3.32681</v>
      </c>
      <c r="BR11" s="15" t="e">
        <v>#NUM!</v>
      </c>
      <c r="BS11" s="15" t="e">
        <v>#NUM!</v>
      </c>
      <c r="BT11" s="15" t="e">
        <v>#NUM!</v>
      </c>
      <c r="BU11" s="41">
        <f t="shared" si="12"/>
        <v>3.32681</v>
      </c>
      <c r="BV11" s="15">
        <v>2459.6475</v>
      </c>
      <c r="BW11" s="15">
        <v>3632.55</v>
      </c>
      <c r="BX11" s="15">
        <v>4253.0625</v>
      </c>
      <c r="BY11" s="41">
        <f t="shared" si="13"/>
        <v>3.32681</v>
      </c>
      <c r="BZ11" s="15" t="e">
        <v>#NUM!</v>
      </c>
      <c r="CA11" s="15" t="e">
        <v>#NUM!</v>
      </c>
      <c r="CB11" s="15" t="e">
        <v>#NUM!</v>
      </c>
      <c r="CC11" s="41">
        <f t="shared" si="14"/>
        <v>3.32681</v>
      </c>
      <c r="CD11" s="15" t="e">
        <v>#NUM!</v>
      </c>
      <c r="CE11" s="15" t="e">
        <v>#NUM!</v>
      </c>
      <c r="CF11" s="15" t="e">
        <v>#NUM!</v>
      </c>
      <c r="CG11" s="41">
        <f t="shared" si="15"/>
        <v>3.32681</v>
      </c>
      <c r="CH11" s="15" t="e">
        <v>#NUM!</v>
      </c>
      <c r="CI11" s="15" t="e">
        <v>#NUM!</v>
      </c>
      <c r="CJ11" s="15" t="e">
        <v>#NUM!</v>
      </c>
      <c r="CK11" s="41">
        <f t="shared" si="16"/>
        <v>3.32681</v>
      </c>
      <c r="CL11" s="15" t="e">
        <v>#NUM!</v>
      </c>
      <c r="CM11" s="15" t="e">
        <v>#NUM!</v>
      </c>
      <c r="CN11" s="15" t="e">
        <v>#NUM!</v>
      </c>
      <c r="CO11" s="41">
        <f t="shared" si="17"/>
        <v>3.32681</v>
      </c>
      <c r="CP11" s="15">
        <v>804.47025</v>
      </c>
      <c r="CQ11" s="15">
        <v>954.466</v>
      </c>
      <c r="CR11" s="15">
        <v>1189.0925</v>
      </c>
      <c r="CS11" s="41">
        <f t="shared" si="18"/>
        <v>3.32681</v>
      </c>
      <c r="CT11" s="15">
        <v>234</v>
      </c>
      <c r="CU11" s="15">
        <v>395</v>
      </c>
      <c r="CV11" s="15">
        <v>556</v>
      </c>
      <c r="CW11" s="41">
        <f t="shared" si="19"/>
        <v>3.32681</v>
      </c>
      <c r="CX11" s="15">
        <v>309</v>
      </c>
      <c r="CY11" s="15">
        <v>697</v>
      </c>
      <c r="CZ11" s="15">
        <v>1085</v>
      </c>
      <c r="DA11" s="41">
        <f t="shared" si="20"/>
        <v>3.32681</v>
      </c>
      <c r="DB11" s="15">
        <v>90</v>
      </c>
      <c r="DC11" s="15">
        <v>171</v>
      </c>
      <c r="DD11" s="15">
        <v>252</v>
      </c>
      <c r="DE11" s="41">
        <f t="shared" si="21"/>
        <v>3.32681</v>
      </c>
      <c r="DF11" s="15" t="e">
        <v>#NUM!</v>
      </c>
      <c r="DG11" s="15" t="e">
        <v>#NUM!</v>
      </c>
      <c r="DH11" s="15" t="e">
        <v>#NUM!</v>
      </c>
      <c r="DI11" s="41">
        <f t="shared" si="22"/>
        <v>3.32681</v>
      </c>
      <c r="DJ11" s="15">
        <v>38</v>
      </c>
      <c r="DK11" s="15">
        <v>75.5</v>
      </c>
      <c r="DL11" s="15">
        <v>113</v>
      </c>
      <c r="DM11" s="41">
        <f t="shared" si="23"/>
        <v>3.32681</v>
      </c>
      <c r="DN11" s="15">
        <v>193</v>
      </c>
      <c r="DO11" s="15">
        <v>293.5</v>
      </c>
      <c r="DP11" s="15">
        <v>394</v>
      </c>
      <c r="DQ11" s="41">
        <f t="shared" si="24"/>
        <v>3.32681</v>
      </c>
      <c r="DR11" s="15">
        <v>2207.925</v>
      </c>
      <c r="DS11" s="15">
        <v>2500.32</v>
      </c>
      <c r="DT11" s="15">
        <v>3747.3625</v>
      </c>
      <c r="DU11" s="41">
        <f t="shared" si="25"/>
        <v>3.32681</v>
      </c>
      <c r="DV11" s="15">
        <v>1919.1975</v>
      </c>
      <c r="DW11" s="15">
        <v>2119.375</v>
      </c>
      <c r="DX11" s="15">
        <v>3174.83</v>
      </c>
      <c r="DY11" s="41">
        <f t="shared" si="26"/>
        <v>3.32681</v>
      </c>
      <c r="DZ11" s="15" t="e">
        <v>#NUM!</v>
      </c>
      <c r="EA11" s="15" t="e">
        <v>#NUM!</v>
      </c>
      <c r="EB11" s="15" t="e">
        <v>#NUM!</v>
      </c>
      <c r="EC11" s="41">
        <f t="shared" si="27"/>
        <v>3.32681</v>
      </c>
      <c r="ED11" s="15" t="e">
        <v>#NUM!</v>
      </c>
      <c r="EE11" s="15" t="e">
        <v>#NUM!</v>
      </c>
      <c r="EF11" s="15" t="e">
        <v>#NUM!</v>
      </c>
      <c r="EG11" s="41">
        <f t="shared" si="28"/>
        <v>3.32681</v>
      </c>
      <c r="EH11" s="15" t="e">
        <v>#NUM!</v>
      </c>
      <c r="EI11" s="15" t="e">
        <v>#NUM!</v>
      </c>
      <c r="EJ11" s="15" t="e">
        <v>#NUM!</v>
      </c>
      <c r="EK11" s="41">
        <f t="shared" si="29"/>
        <v>3.32681</v>
      </c>
      <c r="EL11" s="15">
        <v>957</v>
      </c>
      <c r="EM11" s="15">
        <v>1391.5</v>
      </c>
      <c r="EN11" s="15">
        <v>1826</v>
      </c>
    </row>
    <row r="12" spans="1:144" s="7" customFormat="1" ht="26.25">
      <c r="A12" s="77" t="s">
        <v>13</v>
      </c>
      <c r="B12" s="13"/>
      <c r="C12" s="13">
        <v>40065</v>
      </c>
      <c r="D12" s="81">
        <v>40080</v>
      </c>
      <c r="E12" s="14"/>
      <c r="F12" s="15">
        <v>36.12675</v>
      </c>
      <c r="G12" s="15">
        <v>248.7985</v>
      </c>
      <c r="H12" s="16">
        <v>188.71528</v>
      </c>
      <c r="I12" s="130">
        <v>188.71528</v>
      </c>
      <c r="J12" s="130">
        <v>188.72569</v>
      </c>
      <c r="K12" s="15">
        <v>5.1187249999999995</v>
      </c>
      <c r="L12" s="15"/>
      <c r="M12" s="78" t="s">
        <v>137</v>
      </c>
      <c r="N12" s="15">
        <v>520.258</v>
      </c>
      <c r="O12" s="15">
        <v>531.6575</v>
      </c>
      <c r="P12" s="15">
        <v>563.3685</v>
      </c>
      <c r="R12" s="15">
        <v>265.49825</v>
      </c>
      <c r="S12" s="15">
        <v>267.055</v>
      </c>
      <c r="T12" s="15">
        <v>271.43925</v>
      </c>
      <c r="U12" s="41">
        <f aca="true" t="shared" si="30" ref="U12:U71">$K12</f>
        <v>5.1187249999999995</v>
      </c>
      <c r="V12" s="17">
        <v>136.739</v>
      </c>
      <c r="W12" s="17">
        <v>185.65949999999998</v>
      </c>
      <c r="X12" s="17">
        <v>262.8975</v>
      </c>
      <c r="Y12" s="41">
        <v>5.1187249999999995</v>
      </c>
      <c r="Z12" s="7" t="e">
        <v>#NUM!</v>
      </c>
      <c r="AA12" s="7" t="e">
        <v>#NUM!</v>
      </c>
      <c r="AB12" s="7" t="e">
        <v>#NUM!</v>
      </c>
      <c r="AC12" s="41">
        <f aca="true" t="shared" si="31" ref="AC12:AC71">$K12</f>
        <v>5.1187249999999995</v>
      </c>
      <c r="AD12" s="17">
        <v>64.961625</v>
      </c>
      <c r="AE12" s="17">
        <v>68.09100000000001</v>
      </c>
      <c r="AF12" s="17">
        <v>69.185825</v>
      </c>
      <c r="AG12" s="41">
        <f aca="true" t="shared" si="32" ref="AG12:AG71">$K12</f>
        <v>5.1187249999999995</v>
      </c>
      <c r="AH12" s="17">
        <v>194.225</v>
      </c>
      <c r="AI12" s="17">
        <v>275.7</v>
      </c>
      <c r="AJ12" s="17">
        <v>357.735</v>
      </c>
      <c r="AK12" s="41">
        <f aca="true" t="shared" si="33" ref="AK12:AK71">$K12</f>
        <v>5.1187249999999995</v>
      </c>
      <c r="AL12" s="15">
        <v>57.28422</v>
      </c>
      <c r="AM12" s="15">
        <v>83.65605</v>
      </c>
      <c r="AN12" s="15">
        <v>106.98180999999998</v>
      </c>
      <c r="AO12" s="41">
        <f aca="true" t="shared" si="34" ref="AO12:AO71">$K12</f>
        <v>5.1187249999999995</v>
      </c>
      <c r="AP12" s="15">
        <v>455.1065</v>
      </c>
      <c r="AQ12" s="15">
        <v>995.52</v>
      </c>
      <c r="AR12" s="15">
        <v>1417</v>
      </c>
      <c r="AS12" s="41">
        <f aca="true" t="shared" si="35" ref="AS12:AS71">$K12</f>
        <v>5.1187249999999995</v>
      </c>
      <c r="AT12" s="15">
        <v>2392.7</v>
      </c>
      <c r="AU12" s="15">
        <v>3185.865</v>
      </c>
      <c r="AV12" s="15">
        <v>4180.75</v>
      </c>
      <c r="AW12" s="41">
        <f aca="true" t="shared" si="36" ref="AW12:AW71">$K12</f>
        <v>5.1187249999999995</v>
      </c>
      <c r="AX12" s="15" t="e">
        <v>#NUM!</v>
      </c>
      <c r="AY12" s="15" t="e">
        <v>#NUM!</v>
      </c>
      <c r="AZ12" s="15" t="e">
        <v>#NUM!</v>
      </c>
      <c r="BA12" s="41">
        <f aca="true" t="shared" si="37" ref="BA12:BA71">$K12</f>
        <v>5.1187249999999995</v>
      </c>
      <c r="BB12" s="15">
        <v>0.189</v>
      </c>
      <c r="BC12" s="15">
        <v>0.216</v>
      </c>
      <c r="BD12" s="15">
        <v>0.283</v>
      </c>
      <c r="BE12" s="41">
        <f aca="true" t="shared" si="38" ref="BE12:BE71">$K12</f>
        <v>5.1187249999999995</v>
      </c>
      <c r="BF12" s="15">
        <v>1066.5</v>
      </c>
      <c r="BG12" s="15">
        <v>1838.135</v>
      </c>
      <c r="BH12" s="15">
        <v>2846.75</v>
      </c>
      <c r="BI12" s="41">
        <f aca="true" t="shared" si="39" ref="BI12:BI71">$K12</f>
        <v>5.1187249999999995</v>
      </c>
      <c r="BJ12" s="15">
        <v>1155</v>
      </c>
      <c r="BK12" s="15">
        <v>1328</v>
      </c>
      <c r="BL12" s="15">
        <v>1790.4</v>
      </c>
      <c r="BM12" s="41">
        <f aca="true" t="shared" si="40" ref="BM12:BM71">$K12</f>
        <v>5.1187249999999995</v>
      </c>
      <c r="BN12" s="15">
        <v>426.34</v>
      </c>
      <c r="BO12" s="15">
        <v>1279.72</v>
      </c>
      <c r="BP12" s="15">
        <v>1554.94</v>
      </c>
      <c r="BQ12" s="41">
        <f aca="true" t="shared" si="41" ref="BQ12:BQ71">$K12</f>
        <v>5.1187249999999995</v>
      </c>
      <c r="BR12" s="15">
        <v>1928.8</v>
      </c>
      <c r="BS12" s="15">
        <v>2570.8</v>
      </c>
      <c r="BT12" s="15">
        <v>3241.4</v>
      </c>
      <c r="BU12" s="41">
        <f aca="true" t="shared" si="42" ref="BU12:BU71">$K12</f>
        <v>5.1187249999999995</v>
      </c>
      <c r="BV12" s="15">
        <v>3296.0175</v>
      </c>
      <c r="BW12" s="15">
        <v>3567.9350000000004</v>
      </c>
      <c r="BX12" s="15">
        <v>4155.53</v>
      </c>
      <c r="BY12" s="41">
        <f aca="true" t="shared" si="43" ref="BY12:BY71">$K12</f>
        <v>5.1187249999999995</v>
      </c>
      <c r="BZ12" s="15" t="e">
        <v>#NUM!</v>
      </c>
      <c r="CA12" s="15" t="e">
        <v>#NUM!</v>
      </c>
      <c r="CB12" s="15" t="e">
        <v>#NUM!</v>
      </c>
      <c r="CC12" s="41">
        <f aca="true" t="shared" si="44" ref="CC12:CC71">$K12</f>
        <v>5.1187249999999995</v>
      </c>
      <c r="CD12" s="15" t="e">
        <v>#NUM!</v>
      </c>
      <c r="CE12" s="15" t="e">
        <v>#NUM!</v>
      </c>
      <c r="CF12" s="15" t="e">
        <v>#NUM!</v>
      </c>
      <c r="CG12" s="41">
        <f aca="true" t="shared" si="45" ref="CG12:CG71">$K12</f>
        <v>5.1187249999999995</v>
      </c>
      <c r="CH12" s="15" t="e">
        <v>#NUM!</v>
      </c>
      <c r="CI12" s="15" t="e">
        <v>#NUM!</v>
      </c>
      <c r="CJ12" s="15" t="e">
        <v>#NUM!</v>
      </c>
      <c r="CK12" s="41">
        <f aca="true" t="shared" si="46" ref="CK12:CK71">$K12</f>
        <v>5.1187249999999995</v>
      </c>
      <c r="CL12" s="15" t="e">
        <v>#NUM!</v>
      </c>
      <c r="CM12" s="15" t="e">
        <v>#NUM!</v>
      </c>
      <c r="CN12" s="15" t="e">
        <v>#NUM!</v>
      </c>
      <c r="CO12" s="41">
        <f aca="true" t="shared" si="47" ref="CO12:CO71">$K12</f>
        <v>5.1187249999999995</v>
      </c>
      <c r="CP12" s="15">
        <v>808.733</v>
      </c>
      <c r="CQ12" s="15">
        <v>998.6015</v>
      </c>
      <c r="CR12" s="15">
        <v>1472.18</v>
      </c>
      <c r="CS12" s="41">
        <f aca="true" t="shared" si="48" ref="CS12:CS71">$K12</f>
        <v>5.1187249999999995</v>
      </c>
      <c r="CT12" s="15">
        <v>266</v>
      </c>
      <c r="CU12" s="15">
        <v>434</v>
      </c>
      <c r="CV12" s="15">
        <v>644</v>
      </c>
      <c r="CW12" s="41">
        <f aca="true" t="shared" si="49" ref="CW12:CW71">$K12</f>
        <v>5.1187249999999995</v>
      </c>
      <c r="CX12" s="15">
        <v>476</v>
      </c>
      <c r="CY12" s="15">
        <v>1080</v>
      </c>
      <c r="CZ12" s="15">
        <v>1783</v>
      </c>
      <c r="DA12" s="41">
        <f aca="true" t="shared" si="50" ref="DA12:DA71">$K12</f>
        <v>5.1187249999999995</v>
      </c>
      <c r="DB12" s="15">
        <v>106</v>
      </c>
      <c r="DC12" s="15">
        <v>200</v>
      </c>
      <c r="DD12" s="15">
        <v>310</v>
      </c>
      <c r="DE12" s="41">
        <f aca="true" t="shared" si="51" ref="DE12:DE71">$K12</f>
        <v>5.1187249999999995</v>
      </c>
      <c r="DF12" s="15">
        <v>72.45</v>
      </c>
      <c r="DG12" s="15">
        <v>134.757</v>
      </c>
      <c r="DH12" s="15">
        <v>238.505</v>
      </c>
      <c r="DI12" s="41">
        <f aca="true" t="shared" si="52" ref="DI12:DI71">$K12</f>
        <v>5.1187249999999995</v>
      </c>
      <c r="DJ12" s="15">
        <v>49</v>
      </c>
      <c r="DK12" s="15">
        <v>105</v>
      </c>
      <c r="DL12" s="15">
        <v>170</v>
      </c>
      <c r="DM12" s="41">
        <f aca="true" t="shared" si="53" ref="DM12:DM71">$K12</f>
        <v>5.1187249999999995</v>
      </c>
      <c r="DN12" s="15">
        <v>213</v>
      </c>
      <c r="DO12" s="15">
        <v>354</v>
      </c>
      <c r="DP12" s="15">
        <v>522</v>
      </c>
      <c r="DQ12" s="41">
        <f aca="true" t="shared" si="54" ref="DQ12:DQ71">$K12</f>
        <v>5.1187249999999995</v>
      </c>
      <c r="DR12" s="15">
        <v>2552.1325</v>
      </c>
      <c r="DS12" s="15">
        <v>3246.96</v>
      </c>
      <c r="DT12" s="15">
        <v>4187.24</v>
      </c>
      <c r="DU12" s="41">
        <f aca="true" t="shared" si="55" ref="DU12:DU71">$K12</f>
        <v>5.1187249999999995</v>
      </c>
      <c r="DV12" s="15">
        <v>2267.6375000000003</v>
      </c>
      <c r="DW12" s="15">
        <v>2753.385</v>
      </c>
      <c r="DX12" s="15">
        <v>3601.9350000000004</v>
      </c>
      <c r="DY12" s="41">
        <f aca="true" t="shared" si="56" ref="DY12:DY71">$K12</f>
        <v>5.1187249999999995</v>
      </c>
      <c r="DZ12" s="15">
        <v>1621.761</v>
      </c>
      <c r="EA12" s="15">
        <v>2094.78</v>
      </c>
      <c r="EB12" s="15">
        <v>2143.598</v>
      </c>
      <c r="EC12" s="41">
        <f aca="true" t="shared" si="57" ref="EC12:EC71">$K12</f>
        <v>5.1187249999999995</v>
      </c>
      <c r="ED12" s="15" t="e">
        <v>#NUM!</v>
      </c>
      <c r="EE12" s="15" t="e">
        <v>#NUM!</v>
      </c>
      <c r="EF12" s="15" t="e">
        <v>#NUM!</v>
      </c>
      <c r="EG12" s="41">
        <f aca="true" t="shared" si="58" ref="EG12:EG71">$K12</f>
        <v>5.1187249999999995</v>
      </c>
      <c r="EH12" s="15" t="e">
        <v>#NUM!</v>
      </c>
      <c r="EI12" s="15" t="e">
        <v>#NUM!</v>
      </c>
      <c r="EJ12" s="15" t="e">
        <v>#NUM!</v>
      </c>
      <c r="EK12" s="41">
        <f aca="true" t="shared" si="59" ref="EK12:EK71">$K12</f>
        <v>5.1187249999999995</v>
      </c>
      <c r="EL12" s="15">
        <v>982</v>
      </c>
      <c r="EM12" s="15">
        <v>1610</v>
      </c>
      <c r="EN12" s="15">
        <v>2308</v>
      </c>
    </row>
    <row r="13" spans="1:144" s="66" customFormat="1" ht="39">
      <c r="A13" s="98" t="s">
        <v>6</v>
      </c>
      <c r="B13" s="71"/>
      <c r="C13" s="71">
        <v>40267</v>
      </c>
      <c r="D13" s="83">
        <v>40286</v>
      </c>
      <c r="E13" s="65"/>
      <c r="F13" s="67">
        <v>42.110299999999995</v>
      </c>
      <c r="G13" s="67">
        <v>273.5535</v>
      </c>
      <c r="H13" s="68">
        <v>188.85556</v>
      </c>
      <c r="I13" s="131">
        <v>188.85556</v>
      </c>
      <c r="J13" s="131">
        <v>188.86875</v>
      </c>
      <c r="K13" s="67">
        <v>8.84104</v>
      </c>
      <c r="L13" s="67"/>
      <c r="M13" s="80" t="s">
        <v>72</v>
      </c>
      <c r="N13" s="67">
        <v>314.18489999999997</v>
      </c>
      <c r="O13" s="67">
        <v>314.725</v>
      </c>
      <c r="P13" s="67">
        <v>397.3356</v>
      </c>
      <c r="R13" s="67">
        <v>241.9125</v>
      </c>
      <c r="S13" s="67">
        <v>242.26850000000002</v>
      </c>
      <c r="T13" s="67">
        <v>255.50975000000003</v>
      </c>
      <c r="U13" s="69">
        <f t="shared" si="30"/>
        <v>8.84104</v>
      </c>
      <c r="V13" s="70">
        <v>101.2003</v>
      </c>
      <c r="W13" s="70">
        <v>103.459</v>
      </c>
      <c r="X13" s="70">
        <v>105.1906</v>
      </c>
      <c r="Y13" s="69">
        <v>3.45047</v>
      </c>
      <c r="Z13" s="66" t="e">
        <v>#NUM!</v>
      </c>
      <c r="AA13" s="66" t="e">
        <v>#NUM!</v>
      </c>
      <c r="AB13" s="66" t="e">
        <v>#NUM!</v>
      </c>
      <c r="AC13" s="69">
        <f t="shared" si="31"/>
        <v>8.84104</v>
      </c>
      <c r="AD13" s="70">
        <v>75.39587999999999</v>
      </c>
      <c r="AE13" s="70">
        <v>77.0332</v>
      </c>
      <c r="AF13" s="70">
        <v>93.78506000000002</v>
      </c>
      <c r="AG13" s="69">
        <f t="shared" si="32"/>
        <v>8.84104</v>
      </c>
      <c r="AH13" s="70">
        <v>10.1375</v>
      </c>
      <c r="AI13" s="70">
        <v>15.425</v>
      </c>
      <c r="AJ13" s="70">
        <v>21.2175</v>
      </c>
      <c r="AK13" s="69">
        <f t="shared" si="33"/>
        <v>8.84104</v>
      </c>
      <c r="AL13" s="67">
        <v>202.92059999999998</v>
      </c>
      <c r="AM13" s="67">
        <v>303.754</v>
      </c>
      <c r="AN13" s="67">
        <v>400.4172</v>
      </c>
      <c r="AO13" s="69">
        <f t="shared" si="34"/>
        <v>8.84104</v>
      </c>
      <c r="AP13" s="67">
        <v>425.39</v>
      </c>
      <c r="AQ13" s="67">
        <v>477.345</v>
      </c>
      <c r="AR13" s="67">
        <v>719.27</v>
      </c>
      <c r="AS13" s="69">
        <f t="shared" si="35"/>
        <v>8.84104</v>
      </c>
      <c r="AT13" s="67">
        <v>155.3</v>
      </c>
      <c r="AU13" s="67">
        <v>184</v>
      </c>
      <c r="AV13" s="67">
        <v>232.8</v>
      </c>
      <c r="AW13" s="69">
        <f t="shared" si="36"/>
        <v>8.84104</v>
      </c>
      <c r="AX13" s="67" t="e">
        <v>#NUM!</v>
      </c>
      <c r="AY13" s="67" t="e">
        <v>#NUM!</v>
      </c>
      <c r="AZ13" s="67" t="e">
        <v>#NUM!</v>
      </c>
      <c r="BA13" s="69">
        <f t="shared" si="37"/>
        <v>8.84104</v>
      </c>
      <c r="BB13" s="67">
        <v>0.055</v>
      </c>
      <c r="BC13" s="67">
        <v>0.061</v>
      </c>
      <c r="BD13" s="67">
        <v>0.255</v>
      </c>
      <c r="BE13" s="69">
        <f t="shared" si="38"/>
        <v>8.84104</v>
      </c>
      <c r="BF13" s="67">
        <v>174.2819</v>
      </c>
      <c r="BG13" s="67">
        <v>306.486</v>
      </c>
      <c r="BH13" s="67">
        <v>431.7666999999999</v>
      </c>
      <c r="BI13" s="69">
        <f t="shared" si="39"/>
        <v>8.84104</v>
      </c>
      <c r="BJ13" s="67">
        <v>100.05</v>
      </c>
      <c r="BK13" s="67">
        <v>200.5</v>
      </c>
      <c r="BL13" s="67">
        <v>321.3</v>
      </c>
      <c r="BM13" s="69">
        <f t="shared" si="40"/>
        <v>8.84104</v>
      </c>
      <c r="BN13" s="67">
        <v>24.4</v>
      </c>
      <c r="BO13" s="67">
        <v>74.89</v>
      </c>
      <c r="BP13" s="67">
        <v>97.66</v>
      </c>
      <c r="BQ13" s="69">
        <f t="shared" si="41"/>
        <v>8.84104</v>
      </c>
      <c r="BR13" s="67">
        <v>1529.2</v>
      </c>
      <c r="BS13" s="67">
        <v>2548.7</v>
      </c>
      <c r="BT13" s="67">
        <v>2692.8</v>
      </c>
      <c r="BU13" s="69">
        <f t="shared" si="42"/>
        <v>8.84104</v>
      </c>
      <c r="BV13" s="67">
        <v>204.72695000000002</v>
      </c>
      <c r="BW13" s="67">
        <v>261.259</v>
      </c>
      <c r="BX13" s="67">
        <v>1120.8440000000007</v>
      </c>
      <c r="BY13" s="69">
        <f t="shared" si="43"/>
        <v>8.84104</v>
      </c>
      <c r="BZ13" s="67" t="e">
        <v>#NUM!</v>
      </c>
      <c r="CA13" s="67" t="e">
        <v>#NUM!</v>
      </c>
      <c r="CB13" s="67" t="e">
        <v>#NUM!</v>
      </c>
      <c r="CC13" s="69">
        <f t="shared" si="44"/>
        <v>8.84104</v>
      </c>
      <c r="CD13" s="67">
        <v>319.98</v>
      </c>
      <c r="CE13" s="67">
        <v>364.2</v>
      </c>
      <c r="CF13" s="67">
        <v>391.4</v>
      </c>
      <c r="CG13" s="69">
        <f t="shared" si="45"/>
        <v>8.84104</v>
      </c>
      <c r="CH13" s="67">
        <v>138.62</v>
      </c>
      <c r="CI13" s="67">
        <v>161.15</v>
      </c>
      <c r="CJ13" s="67">
        <v>173.28</v>
      </c>
      <c r="CK13" s="69">
        <f t="shared" si="46"/>
        <v>8.84104</v>
      </c>
      <c r="CL13" s="67" t="e">
        <v>#NUM!</v>
      </c>
      <c r="CM13" s="67" t="e">
        <v>#NUM!</v>
      </c>
      <c r="CN13" s="67" t="e">
        <v>#NUM!</v>
      </c>
      <c r="CO13" s="69">
        <f t="shared" si="47"/>
        <v>8.84104</v>
      </c>
      <c r="CP13" s="67">
        <v>534.19285</v>
      </c>
      <c r="CQ13" s="67">
        <v>737.1610000000001</v>
      </c>
      <c r="CR13" s="67">
        <v>785.9764</v>
      </c>
      <c r="CS13" s="69">
        <f t="shared" si="48"/>
        <v>8.84104</v>
      </c>
      <c r="CT13" s="67">
        <v>80</v>
      </c>
      <c r="CU13" s="67">
        <v>90</v>
      </c>
      <c r="CV13" s="67">
        <v>98</v>
      </c>
      <c r="CW13" s="69">
        <f t="shared" si="49"/>
        <v>8.84104</v>
      </c>
      <c r="CX13" s="67">
        <v>4</v>
      </c>
      <c r="CY13" s="67">
        <v>6</v>
      </c>
      <c r="CZ13" s="67">
        <v>7</v>
      </c>
      <c r="DA13" s="69">
        <f t="shared" si="50"/>
        <v>8.84104</v>
      </c>
      <c r="DB13" s="67">
        <v>15</v>
      </c>
      <c r="DC13" s="67">
        <v>15</v>
      </c>
      <c r="DD13" s="67">
        <v>22</v>
      </c>
      <c r="DE13" s="69">
        <f t="shared" si="51"/>
        <v>8.84104</v>
      </c>
      <c r="DF13" s="67">
        <v>15.6492</v>
      </c>
      <c r="DG13" s="67">
        <v>17.967599999999997</v>
      </c>
      <c r="DH13" s="67">
        <v>20.8656</v>
      </c>
      <c r="DI13" s="69">
        <f t="shared" si="52"/>
        <v>8.84104</v>
      </c>
      <c r="DJ13" s="67">
        <v>3</v>
      </c>
      <c r="DK13" s="67">
        <v>3</v>
      </c>
      <c r="DL13" s="67">
        <v>3</v>
      </c>
      <c r="DM13" s="69">
        <f t="shared" si="53"/>
        <v>8.84104</v>
      </c>
      <c r="DN13" s="67">
        <v>281.6</v>
      </c>
      <c r="DO13" s="67">
        <v>379</v>
      </c>
      <c r="DP13" s="67">
        <v>475</v>
      </c>
      <c r="DQ13" s="69">
        <f t="shared" si="54"/>
        <v>8.84104</v>
      </c>
      <c r="DR13" s="67">
        <v>6450.961000000001</v>
      </c>
      <c r="DS13" s="67">
        <v>10935.9</v>
      </c>
      <c r="DT13" s="67">
        <v>12446.58</v>
      </c>
      <c r="DU13" s="69">
        <f t="shared" si="55"/>
        <v>8.84104</v>
      </c>
      <c r="DV13" s="67">
        <v>3323.266</v>
      </c>
      <c r="DW13" s="67">
        <v>7526.41</v>
      </c>
      <c r="DX13" s="67">
        <v>9208.7235</v>
      </c>
      <c r="DY13" s="69">
        <f t="shared" si="56"/>
        <v>8.84104</v>
      </c>
      <c r="DZ13" s="67">
        <v>134.165</v>
      </c>
      <c r="EA13" s="67">
        <v>299.89599999999996</v>
      </c>
      <c r="EB13" s="67">
        <v>496.8430000000001</v>
      </c>
      <c r="EC13" s="69">
        <f t="shared" si="57"/>
        <v>8.84104</v>
      </c>
      <c r="ED13" s="67" t="e">
        <v>#NUM!</v>
      </c>
      <c r="EE13" s="67" t="e">
        <v>#NUM!</v>
      </c>
      <c r="EF13" s="67" t="e">
        <v>#NUM!</v>
      </c>
      <c r="EG13" s="69">
        <f t="shared" si="58"/>
        <v>8.84104</v>
      </c>
      <c r="EH13" s="67" t="e">
        <v>#NUM!</v>
      </c>
      <c r="EI13" s="67" t="e">
        <v>#NUM!</v>
      </c>
      <c r="EJ13" s="67" t="e">
        <v>#NUM!</v>
      </c>
      <c r="EK13" s="69">
        <f t="shared" si="59"/>
        <v>8.84104</v>
      </c>
      <c r="EL13" s="67">
        <v>1019.6</v>
      </c>
      <c r="EM13" s="67">
        <v>1187</v>
      </c>
      <c r="EN13" s="67">
        <v>1187</v>
      </c>
    </row>
    <row r="14" spans="1:144" s="74" customFormat="1" ht="26.25">
      <c r="A14" s="77" t="s">
        <v>52</v>
      </c>
      <c r="B14" s="93"/>
      <c r="C14" s="93">
        <v>40324</v>
      </c>
      <c r="D14" s="94">
        <v>40354</v>
      </c>
      <c r="E14" s="29"/>
      <c r="F14" s="75">
        <v>44.5516</v>
      </c>
      <c r="G14" s="75">
        <v>275.237</v>
      </c>
      <c r="H14" s="76">
        <v>188.89514</v>
      </c>
      <c r="I14" s="132">
        <v>188.89514</v>
      </c>
      <c r="J14" s="132">
        <v>188.91597</v>
      </c>
      <c r="K14" s="75">
        <v>10.5366</v>
      </c>
      <c r="L14" s="75"/>
      <c r="M14" s="103" t="s">
        <v>55</v>
      </c>
      <c r="N14" s="75">
        <v>216.1875</v>
      </c>
      <c r="O14" s="75">
        <v>243.368</v>
      </c>
      <c r="P14" s="75">
        <v>434.5525</v>
      </c>
      <c r="R14" s="75">
        <v>221.7925</v>
      </c>
      <c r="S14" s="75">
        <v>227.712</v>
      </c>
      <c r="T14" s="75">
        <v>259.7575</v>
      </c>
      <c r="U14" s="61">
        <f t="shared" si="30"/>
        <v>10.5366</v>
      </c>
      <c r="V14" s="62">
        <v>96.10856000000001</v>
      </c>
      <c r="W14" s="62">
        <v>101.0515</v>
      </c>
      <c r="X14" s="62">
        <v>108.99844999999999</v>
      </c>
      <c r="Y14" s="61"/>
      <c r="Z14" s="74">
        <v>74.85114999999999</v>
      </c>
      <c r="AA14" s="74">
        <v>92.1247</v>
      </c>
      <c r="AB14" s="74">
        <v>129.144</v>
      </c>
      <c r="AC14" s="61">
        <f t="shared" si="31"/>
        <v>10.5366</v>
      </c>
      <c r="AD14" s="62">
        <v>74.85114999999999</v>
      </c>
      <c r="AE14" s="62">
        <v>92.1247</v>
      </c>
      <c r="AF14" s="62">
        <v>129.144</v>
      </c>
      <c r="AG14" s="61">
        <f t="shared" si="32"/>
        <v>10.5366</v>
      </c>
      <c r="AH14" s="62">
        <v>16.405</v>
      </c>
      <c r="AI14" s="62">
        <v>32.7</v>
      </c>
      <c r="AJ14" s="62">
        <v>45.11</v>
      </c>
      <c r="AK14" s="61">
        <f t="shared" si="33"/>
        <v>10.5366</v>
      </c>
      <c r="AL14" s="75">
        <v>57.3315</v>
      </c>
      <c r="AM14" s="75">
        <v>234.6595</v>
      </c>
      <c r="AN14" s="75">
        <v>457.69174999999996</v>
      </c>
      <c r="AO14" s="61">
        <f t="shared" si="34"/>
        <v>10.5366</v>
      </c>
      <c r="AP14" s="75">
        <v>66.08</v>
      </c>
      <c r="AQ14" s="75">
        <v>439.31</v>
      </c>
      <c r="AR14" s="75">
        <v>566.93</v>
      </c>
      <c r="AS14" s="61">
        <f t="shared" si="35"/>
        <v>10.5366</v>
      </c>
      <c r="AT14" s="75">
        <v>78</v>
      </c>
      <c r="AU14" s="75">
        <v>145</v>
      </c>
      <c r="AV14" s="75">
        <v>408</v>
      </c>
      <c r="AW14" s="61">
        <f t="shared" si="36"/>
        <v>10.5366</v>
      </c>
      <c r="AX14" s="75" t="e">
        <v>#NUM!</v>
      </c>
      <c r="AY14" s="75" t="e">
        <v>#NUM!</v>
      </c>
      <c r="AZ14" s="75" t="e">
        <v>#NUM!</v>
      </c>
      <c r="BA14" s="61">
        <f t="shared" si="37"/>
        <v>10.5366</v>
      </c>
      <c r="BB14" s="75">
        <v>0.025400000000000002</v>
      </c>
      <c r="BC14" s="75">
        <v>0.081</v>
      </c>
      <c r="BD14" s="75">
        <v>0.1586999999999999</v>
      </c>
      <c r="BE14" s="61">
        <f t="shared" si="38"/>
        <v>10.5366</v>
      </c>
      <c r="BF14" s="75">
        <v>33.25</v>
      </c>
      <c r="BG14" s="75">
        <v>219.75</v>
      </c>
      <c r="BH14" s="75">
        <v>413.5</v>
      </c>
      <c r="BI14" s="61">
        <f t="shared" si="39"/>
        <v>10.5366</v>
      </c>
      <c r="BJ14" s="75">
        <v>90.5</v>
      </c>
      <c r="BK14" s="75">
        <v>154</v>
      </c>
      <c r="BL14" s="75">
        <v>223.75</v>
      </c>
      <c r="BM14" s="61">
        <f t="shared" si="40"/>
        <v>10.5366</v>
      </c>
      <c r="BN14" s="75">
        <v>30.34</v>
      </c>
      <c r="BO14" s="75">
        <v>33.31</v>
      </c>
      <c r="BP14" s="75">
        <v>36.28</v>
      </c>
      <c r="BQ14" s="61">
        <f t="shared" si="41"/>
        <v>10.5366</v>
      </c>
      <c r="BR14" s="75">
        <v>712.45</v>
      </c>
      <c r="BS14" s="75">
        <v>1870.6</v>
      </c>
      <c r="BT14" s="75">
        <v>2379.9</v>
      </c>
      <c r="BU14" s="61">
        <f t="shared" si="42"/>
        <v>10.5366</v>
      </c>
      <c r="BV14" s="75">
        <v>92.46445</v>
      </c>
      <c r="BW14" s="75">
        <v>130.26</v>
      </c>
      <c r="BX14" s="75">
        <v>504.9395</v>
      </c>
      <c r="BY14" s="61">
        <f t="shared" si="43"/>
        <v>10.5366</v>
      </c>
      <c r="BZ14" s="75" t="e">
        <v>#NUM!</v>
      </c>
      <c r="CA14" s="75" t="e">
        <v>#NUM!</v>
      </c>
      <c r="CB14" s="75" t="e">
        <v>#NUM!</v>
      </c>
      <c r="CC14" s="61">
        <f t="shared" si="44"/>
        <v>10.5366</v>
      </c>
      <c r="CD14" s="75">
        <v>238.49</v>
      </c>
      <c r="CE14" s="75">
        <v>357.12</v>
      </c>
      <c r="CF14" s="75">
        <v>394.26</v>
      </c>
      <c r="CG14" s="61">
        <f t="shared" si="45"/>
        <v>10.5366</v>
      </c>
      <c r="CH14" s="75">
        <v>127.53699999999999</v>
      </c>
      <c r="CI14" s="75">
        <v>176.75</v>
      </c>
      <c r="CJ14" s="75">
        <v>194.07</v>
      </c>
      <c r="CK14" s="61">
        <f t="shared" si="46"/>
        <v>10.5366</v>
      </c>
      <c r="CL14" s="75" t="e">
        <v>#NUM!</v>
      </c>
      <c r="CM14" s="75" t="e">
        <v>#NUM!</v>
      </c>
      <c r="CN14" s="75" t="e">
        <v>#NUM!</v>
      </c>
      <c r="CO14" s="61">
        <f t="shared" si="47"/>
        <v>10.5366</v>
      </c>
      <c r="CP14" s="75">
        <v>319.7795</v>
      </c>
      <c r="CQ14" s="75">
        <v>565.915</v>
      </c>
      <c r="CR14" s="75">
        <v>743.034</v>
      </c>
      <c r="CS14" s="61">
        <f t="shared" si="48"/>
        <v>10.5366</v>
      </c>
      <c r="CT14" s="75">
        <v>79.243225</v>
      </c>
      <c r="CU14" s="75">
        <v>103</v>
      </c>
      <c r="CV14" s="75">
        <v>109</v>
      </c>
      <c r="CW14" s="61">
        <f t="shared" si="49"/>
        <v>10.5366</v>
      </c>
      <c r="CX14" s="75">
        <v>4.781082</v>
      </c>
      <c r="CY14" s="75">
        <v>7</v>
      </c>
      <c r="CZ14" s="75">
        <v>18</v>
      </c>
      <c r="DA14" s="61">
        <f t="shared" si="50"/>
        <v>10.5366</v>
      </c>
      <c r="DB14" s="75">
        <v>11.87028</v>
      </c>
      <c r="DC14" s="75">
        <v>20</v>
      </c>
      <c r="DD14" s="75">
        <v>56</v>
      </c>
      <c r="DE14" s="61">
        <f t="shared" si="51"/>
        <v>10.5366</v>
      </c>
      <c r="DF14" s="75">
        <v>10.7226</v>
      </c>
      <c r="DG14" s="75">
        <v>19.9962</v>
      </c>
      <c r="DH14" s="75">
        <v>22.0248</v>
      </c>
      <c r="DI14" s="61">
        <f t="shared" si="52"/>
        <v>10.5366</v>
      </c>
      <c r="DJ14" s="75">
        <v>3</v>
      </c>
      <c r="DK14" s="75">
        <v>4</v>
      </c>
      <c r="DL14" s="75">
        <v>8</v>
      </c>
      <c r="DM14" s="61">
        <f t="shared" si="53"/>
        <v>10.5366</v>
      </c>
      <c r="DN14" s="75">
        <v>111</v>
      </c>
      <c r="DO14" s="75">
        <v>489</v>
      </c>
      <c r="DP14" s="75">
        <v>727.4</v>
      </c>
      <c r="DQ14" s="61">
        <f t="shared" si="54"/>
        <v>10.5366</v>
      </c>
      <c r="DR14" s="75">
        <v>2238.87</v>
      </c>
      <c r="DS14" s="75">
        <v>9600.75</v>
      </c>
      <c r="DT14" s="75">
        <v>12065.3</v>
      </c>
      <c r="DU14" s="61">
        <f t="shared" si="55"/>
        <v>10.5366</v>
      </c>
      <c r="DV14" s="75">
        <v>1624.495</v>
      </c>
      <c r="DW14" s="75">
        <v>6739.38</v>
      </c>
      <c r="DX14" s="75">
        <v>8627.47</v>
      </c>
      <c r="DY14" s="61">
        <f t="shared" si="56"/>
        <v>10.5366</v>
      </c>
      <c r="DZ14" s="75">
        <v>171.829</v>
      </c>
      <c r="EA14" s="75">
        <v>502.983</v>
      </c>
      <c r="EB14" s="75">
        <v>1542.745</v>
      </c>
      <c r="EC14" s="61">
        <f t="shared" si="57"/>
        <v>10.5366</v>
      </c>
      <c r="ED14" s="75" t="e">
        <v>#NUM!</v>
      </c>
      <c r="EE14" s="75" t="e">
        <v>#NUM!</v>
      </c>
      <c r="EF14" s="75" t="e">
        <v>#NUM!</v>
      </c>
      <c r="EG14" s="61">
        <f t="shared" si="58"/>
        <v>10.5366</v>
      </c>
      <c r="EH14" s="75" t="e">
        <v>#NUM!</v>
      </c>
      <c r="EI14" s="75" t="e">
        <v>#NUM!</v>
      </c>
      <c r="EJ14" s="75" t="e">
        <v>#NUM!</v>
      </c>
      <c r="EK14" s="61">
        <f t="shared" si="59"/>
        <v>10.5366</v>
      </c>
      <c r="EL14" s="75">
        <v>721</v>
      </c>
      <c r="EM14" s="75">
        <v>1307</v>
      </c>
      <c r="EN14" s="75">
        <v>1307</v>
      </c>
    </row>
    <row r="15" spans="1:144" s="7" customFormat="1" ht="52.5">
      <c r="A15" s="77" t="s">
        <v>379</v>
      </c>
      <c r="B15" s="13"/>
      <c r="C15" s="13">
        <v>50060</v>
      </c>
      <c r="D15" s="81">
        <v>50072</v>
      </c>
      <c r="E15" s="14"/>
      <c r="F15" s="15">
        <v>40.4913</v>
      </c>
      <c r="G15" s="15">
        <v>263.057</v>
      </c>
      <c r="H15" s="16">
        <v>190.61597</v>
      </c>
      <c r="I15" s="130">
        <v>190.61597</v>
      </c>
      <c r="J15" s="130">
        <v>190.62431</v>
      </c>
      <c r="K15" s="15">
        <v>0.818</v>
      </c>
      <c r="L15" s="15"/>
      <c r="M15" s="102" t="s">
        <v>426</v>
      </c>
      <c r="N15" s="15">
        <v>910.8102</v>
      </c>
      <c r="O15" s="15">
        <v>918.763</v>
      </c>
      <c r="P15" s="15">
        <v>922.8972</v>
      </c>
      <c r="R15" s="15">
        <v>294.054</v>
      </c>
      <c r="S15" s="15">
        <v>295.378</v>
      </c>
      <c r="T15" s="15">
        <v>296.3</v>
      </c>
      <c r="U15" s="41">
        <f t="shared" si="30"/>
        <v>0.818</v>
      </c>
      <c r="V15" s="17">
        <v>118.72625</v>
      </c>
      <c r="W15" s="17">
        <v>121.398</v>
      </c>
      <c r="X15" s="17">
        <v>123.89805</v>
      </c>
      <c r="Y15" s="41">
        <v>0.818</v>
      </c>
      <c r="Z15" s="7" t="e">
        <v>#NUM!</v>
      </c>
      <c r="AA15" s="7" t="e">
        <v>#NUM!</v>
      </c>
      <c r="AB15" s="7" t="e">
        <v>#NUM!</v>
      </c>
      <c r="AC15" s="41">
        <f t="shared" si="31"/>
        <v>0.818</v>
      </c>
      <c r="AD15" s="17">
        <v>44.33546</v>
      </c>
      <c r="AE15" s="17">
        <v>48.0107</v>
      </c>
      <c r="AF15" s="17">
        <v>53.02416</v>
      </c>
      <c r="AG15" s="41">
        <f t="shared" si="32"/>
        <v>0.818</v>
      </c>
      <c r="AH15" s="17">
        <v>768.2175</v>
      </c>
      <c r="AI15" s="17">
        <v>808.95</v>
      </c>
      <c r="AJ15" s="17">
        <v>937.51</v>
      </c>
      <c r="AK15" s="41">
        <f t="shared" si="33"/>
        <v>0.818</v>
      </c>
      <c r="AL15" s="15">
        <v>279.12080000000003</v>
      </c>
      <c r="AM15" s="15">
        <v>432.079</v>
      </c>
      <c r="AN15" s="15">
        <v>501.7548</v>
      </c>
      <c r="AO15" s="41">
        <f t="shared" si="34"/>
        <v>0.818</v>
      </c>
      <c r="AP15" s="15">
        <v>362.296</v>
      </c>
      <c r="AQ15" s="15">
        <v>519.53</v>
      </c>
      <c r="AR15" s="15">
        <v>593</v>
      </c>
      <c r="AS15" s="41">
        <f t="shared" si="35"/>
        <v>0.818</v>
      </c>
      <c r="AT15" s="15">
        <v>1256.2</v>
      </c>
      <c r="AU15" s="15">
        <v>1429.67</v>
      </c>
      <c r="AV15" s="15">
        <v>1977.2</v>
      </c>
      <c r="AW15" s="41">
        <f t="shared" si="36"/>
        <v>0.818</v>
      </c>
      <c r="AX15" s="15" t="e">
        <v>#NUM!</v>
      </c>
      <c r="AY15" s="15" t="e">
        <v>#NUM!</v>
      </c>
      <c r="AZ15" s="15" t="e">
        <v>#NUM!</v>
      </c>
      <c r="BA15" s="41">
        <f t="shared" si="37"/>
        <v>0.818</v>
      </c>
      <c r="BB15" s="15">
        <v>0.545</v>
      </c>
      <c r="BC15" s="15">
        <v>0.571</v>
      </c>
      <c r="BD15" s="15">
        <v>0.578</v>
      </c>
      <c r="BE15" s="41">
        <f t="shared" si="38"/>
        <v>0.818</v>
      </c>
      <c r="BF15" s="15">
        <v>2490.4</v>
      </c>
      <c r="BG15" s="15">
        <v>2829</v>
      </c>
      <c r="BH15" s="15">
        <v>3014.4</v>
      </c>
      <c r="BI15" s="41">
        <f t="shared" si="39"/>
        <v>0.818</v>
      </c>
      <c r="BJ15" s="15">
        <v>1403.1</v>
      </c>
      <c r="BK15" s="15">
        <v>1664</v>
      </c>
      <c r="BL15" s="15">
        <v>1795.4</v>
      </c>
      <c r="BM15" s="41">
        <f t="shared" si="40"/>
        <v>0.818</v>
      </c>
      <c r="BN15" s="15">
        <v>475.84</v>
      </c>
      <c r="BO15" s="15">
        <v>636.22</v>
      </c>
      <c r="BP15" s="15">
        <v>822.34</v>
      </c>
      <c r="BQ15" s="41">
        <f t="shared" si="41"/>
        <v>0.818</v>
      </c>
      <c r="BR15" s="15">
        <v>4436</v>
      </c>
      <c r="BS15" s="15">
        <v>4497</v>
      </c>
      <c r="BT15" s="15">
        <v>4497</v>
      </c>
      <c r="BU15" s="41">
        <f t="shared" si="42"/>
        <v>0.818</v>
      </c>
      <c r="BV15" s="15" t="e">
        <v>#NUM!</v>
      </c>
      <c r="BW15" s="15" t="e">
        <v>#NUM!</v>
      </c>
      <c r="BX15" s="15" t="e">
        <v>#NUM!</v>
      </c>
      <c r="BY15" s="41">
        <f t="shared" si="43"/>
        <v>0.818</v>
      </c>
      <c r="BZ15" s="15" t="e">
        <v>#NUM!</v>
      </c>
      <c r="CA15" s="15" t="e">
        <v>#NUM!</v>
      </c>
      <c r="CB15" s="15" t="e">
        <v>#NUM!</v>
      </c>
      <c r="CC15" s="41">
        <f t="shared" si="44"/>
        <v>0.818</v>
      </c>
      <c r="CD15" s="15">
        <v>288.43</v>
      </c>
      <c r="CE15" s="15">
        <v>321.71</v>
      </c>
      <c r="CF15" s="15">
        <v>321.71</v>
      </c>
      <c r="CG15" s="41">
        <f t="shared" si="45"/>
        <v>0.818</v>
      </c>
      <c r="CH15" s="15">
        <v>177.72</v>
      </c>
      <c r="CI15" s="15">
        <v>177.72</v>
      </c>
      <c r="CJ15" s="15">
        <v>177.72</v>
      </c>
      <c r="CK15" s="41">
        <f t="shared" si="46"/>
        <v>0.818</v>
      </c>
      <c r="CL15" s="15" t="e">
        <v>#NUM!</v>
      </c>
      <c r="CM15" s="15" t="e">
        <v>#NUM!</v>
      </c>
      <c r="CN15" s="15" t="e">
        <v>#NUM!</v>
      </c>
      <c r="CO15" s="41">
        <f t="shared" si="47"/>
        <v>0.818</v>
      </c>
      <c r="CP15" s="15">
        <v>947.8</v>
      </c>
      <c r="CQ15" s="15">
        <v>1051</v>
      </c>
      <c r="CR15" s="15">
        <v>1190.694</v>
      </c>
      <c r="CS15" s="41">
        <f t="shared" si="48"/>
        <v>0.818</v>
      </c>
      <c r="CT15" s="15">
        <v>162</v>
      </c>
      <c r="CU15" s="15">
        <v>186</v>
      </c>
      <c r="CV15" s="15">
        <v>238</v>
      </c>
      <c r="CW15" s="41">
        <f t="shared" si="49"/>
        <v>0.818</v>
      </c>
      <c r="CX15" s="15">
        <v>114</v>
      </c>
      <c r="CY15" s="15">
        <v>123</v>
      </c>
      <c r="CZ15" s="15">
        <v>123</v>
      </c>
      <c r="DA15" s="41">
        <f t="shared" si="50"/>
        <v>0.818</v>
      </c>
      <c r="DB15" s="15">
        <v>46</v>
      </c>
      <c r="DC15" s="15">
        <v>49</v>
      </c>
      <c r="DD15" s="15">
        <v>51</v>
      </c>
      <c r="DE15" s="41">
        <f t="shared" si="51"/>
        <v>0.818</v>
      </c>
      <c r="DF15" s="15">
        <v>45.463</v>
      </c>
      <c r="DG15" s="15">
        <v>45.498</v>
      </c>
      <c r="DH15" s="15">
        <v>59.191</v>
      </c>
      <c r="DI15" s="41">
        <f t="shared" si="52"/>
        <v>0.818</v>
      </c>
      <c r="DJ15" s="15">
        <v>42</v>
      </c>
      <c r="DK15" s="15">
        <v>45</v>
      </c>
      <c r="DL15" s="15">
        <v>50</v>
      </c>
      <c r="DM15" s="41">
        <f t="shared" si="53"/>
        <v>0.818</v>
      </c>
      <c r="DN15" s="15">
        <v>1935</v>
      </c>
      <c r="DO15" s="15">
        <v>2082</v>
      </c>
      <c r="DP15" s="15">
        <v>2086</v>
      </c>
      <c r="DQ15" s="41">
        <f t="shared" si="54"/>
        <v>0.818</v>
      </c>
      <c r="DR15" s="15">
        <v>3511.658</v>
      </c>
      <c r="DS15" s="15">
        <v>3816.1</v>
      </c>
      <c r="DT15" s="15">
        <v>4366.942</v>
      </c>
      <c r="DU15" s="41">
        <f t="shared" si="55"/>
        <v>0.818</v>
      </c>
      <c r="DV15" s="15">
        <v>3142.424</v>
      </c>
      <c r="DW15" s="15">
        <v>3298.17</v>
      </c>
      <c r="DX15" s="15">
        <v>3665.8239999999996</v>
      </c>
      <c r="DY15" s="41">
        <f t="shared" si="56"/>
        <v>0.818</v>
      </c>
      <c r="DZ15" s="15">
        <v>2543.582</v>
      </c>
      <c r="EA15" s="15">
        <v>2659.16</v>
      </c>
      <c r="EB15" s="15">
        <v>2894.35</v>
      </c>
      <c r="EC15" s="41">
        <f t="shared" si="57"/>
        <v>0.818</v>
      </c>
      <c r="ED15" s="15" t="e">
        <v>#NUM!</v>
      </c>
      <c r="EE15" s="15" t="e">
        <v>#NUM!</v>
      </c>
      <c r="EF15" s="15" t="e">
        <v>#NUM!</v>
      </c>
      <c r="EG15" s="41">
        <f t="shared" si="58"/>
        <v>0.818</v>
      </c>
      <c r="EH15" s="15" t="e">
        <v>#NUM!</v>
      </c>
      <c r="EI15" s="15" t="e">
        <v>#NUM!</v>
      </c>
      <c r="EJ15" s="15" t="e">
        <v>#NUM!</v>
      </c>
      <c r="EK15" s="41">
        <f t="shared" si="59"/>
        <v>0.818</v>
      </c>
      <c r="EL15" s="15">
        <v>3031</v>
      </c>
      <c r="EM15" s="15">
        <v>3198</v>
      </c>
      <c r="EN15" s="15">
        <v>3234</v>
      </c>
    </row>
    <row r="16" spans="1:144" s="7" customFormat="1" ht="26.25">
      <c r="A16" s="77" t="s">
        <v>380</v>
      </c>
      <c r="B16" s="13"/>
      <c r="C16" s="13">
        <v>50132</v>
      </c>
      <c r="D16" s="81">
        <v>50151</v>
      </c>
      <c r="E16" s="14"/>
      <c r="F16" s="15">
        <v>42.3237</v>
      </c>
      <c r="G16" s="15">
        <v>259.1325</v>
      </c>
      <c r="H16" s="16">
        <v>190.66597</v>
      </c>
      <c r="I16" s="130">
        <v>190.66597</v>
      </c>
      <c r="J16" s="130">
        <v>190.67917</v>
      </c>
      <c r="K16" s="15">
        <v>1.3482850000000002</v>
      </c>
      <c r="L16" s="15"/>
      <c r="M16" s="78" t="s">
        <v>307</v>
      </c>
      <c r="N16" s="15">
        <v>848.07125</v>
      </c>
      <c r="O16" s="15">
        <v>861.4159999999999</v>
      </c>
      <c r="P16" s="15">
        <v>878.38455</v>
      </c>
      <c r="R16" s="15">
        <v>289.17150000000004</v>
      </c>
      <c r="S16" s="15">
        <v>294.0125</v>
      </c>
      <c r="T16" s="15">
        <v>295.23429999999996</v>
      </c>
      <c r="U16" s="41">
        <f t="shared" si="30"/>
        <v>1.3482850000000002</v>
      </c>
      <c r="V16" s="17">
        <v>107.03775</v>
      </c>
      <c r="W16" s="17">
        <v>110.0705</v>
      </c>
      <c r="X16" s="17">
        <v>112.29065</v>
      </c>
      <c r="Y16" s="41">
        <v>1.3482850000000002</v>
      </c>
      <c r="Z16" s="7" t="e">
        <v>#NUM!</v>
      </c>
      <c r="AA16" s="7" t="e">
        <v>#NUM!</v>
      </c>
      <c r="AB16" s="7" t="e">
        <v>#NUM!</v>
      </c>
      <c r="AC16" s="41">
        <f t="shared" si="31"/>
        <v>1.3482850000000002</v>
      </c>
      <c r="AD16" s="17">
        <v>33.7767</v>
      </c>
      <c r="AE16" s="17">
        <v>42.3247</v>
      </c>
      <c r="AF16" s="17">
        <v>45.722625</v>
      </c>
      <c r="AG16" s="41">
        <f t="shared" si="32"/>
        <v>1.3482850000000002</v>
      </c>
      <c r="AH16" s="17">
        <v>76.2625</v>
      </c>
      <c r="AI16" s="17">
        <v>279.525</v>
      </c>
      <c r="AJ16" s="17">
        <v>385.5625</v>
      </c>
      <c r="AK16" s="41">
        <f t="shared" si="33"/>
        <v>1.3482850000000002</v>
      </c>
      <c r="AL16" s="15">
        <v>360.3928</v>
      </c>
      <c r="AM16" s="15">
        <v>474.308</v>
      </c>
      <c r="AN16" s="15">
        <v>524.9564</v>
      </c>
      <c r="AO16" s="41">
        <f t="shared" si="34"/>
        <v>1.3482850000000002</v>
      </c>
      <c r="AP16" s="15">
        <v>212.79</v>
      </c>
      <c r="AQ16" s="15">
        <v>242.32</v>
      </c>
      <c r="AR16" s="15">
        <v>366.97</v>
      </c>
      <c r="AS16" s="41">
        <f t="shared" si="35"/>
        <v>1.3482850000000002</v>
      </c>
      <c r="AT16" s="15">
        <v>547</v>
      </c>
      <c r="AU16" s="15">
        <v>824</v>
      </c>
      <c r="AV16" s="15">
        <v>1339.85</v>
      </c>
      <c r="AW16" s="41">
        <f t="shared" si="36"/>
        <v>1.3482850000000002</v>
      </c>
      <c r="AX16" s="15" t="e">
        <v>#NUM!</v>
      </c>
      <c r="AY16" s="15" t="e">
        <v>#NUM!</v>
      </c>
      <c r="AZ16" s="15" t="e">
        <v>#NUM!</v>
      </c>
      <c r="BA16" s="41">
        <f t="shared" si="37"/>
        <v>1.3482850000000002</v>
      </c>
      <c r="BB16" s="15">
        <v>0.226</v>
      </c>
      <c r="BC16" s="15">
        <v>0.369</v>
      </c>
      <c r="BD16" s="15">
        <v>0.393</v>
      </c>
      <c r="BE16" s="41">
        <f t="shared" si="38"/>
        <v>1.3482850000000002</v>
      </c>
      <c r="BF16" s="15">
        <v>1684.371</v>
      </c>
      <c r="BG16" s="15">
        <v>2306.365</v>
      </c>
      <c r="BH16" s="15">
        <v>2760.55</v>
      </c>
      <c r="BI16" s="41">
        <f t="shared" si="39"/>
        <v>1.3482850000000002</v>
      </c>
      <c r="BJ16" s="15">
        <v>888.15</v>
      </c>
      <c r="BK16" s="15">
        <v>1347.5</v>
      </c>
      <c r="BL16" s="15">
        <v>1569.2</v>
      </c>
      <c r="BM16" s="41">
        <f t="shared" si="40"/>
        <v>1.3482850000000002</v>
      </c>
      <c r="BN16" s="15">
        <v>349.12</v>
      </c>
      <c r="BO16" s="15">
        <v>364.96</v>
      </c>
      <c r="BP16" s="15">
        <v>380.8</v>
      </c>
      <c r="BQ16" s="41">
        <f t="shared" si="41"/>
        <v>1.3482850000000002</v>
      </c>
      <c r="BR16" s="15">
        <v>4456.3</v>
      </c>
      <c r="BS16" s="15">
        <v>4880.35</v>
      </c>
      <c r="BT16" s="15">
        <v>5304.4</v>
      </c>
      <c r="BU16" s="41">
        <f t="shared" si="42"/>
        <v>1.3482850000000002</v>
      </c>
      <c r="BV16" s="15">
        <v>13076.185</v>
      </c>
      <c r="BW16" s="15">
        <v>17503.25</v>
      </c>
      <c r="BX16" s="15">
        <v>20411.15</v>
      </c>
      <c r="BY16" s="41">
        <f t="shared" si="43"/>
        <v>1.3482850000000002</v>
      </c>
      <c r="BZ16" s="15" t="e">
        <v>#NUM!</v>
      </c>
      <c r="CA16" s="15" t="e">
        <v>#NUM!</v>
      </c>
      <c r="CB16" s="15" t="e">
        <v>#NUM!</v>
      </c>
      <c r="CC16" s="41">
        <f t="shared" si="44"/>
        <v>1.3482850000000002</v>
      </c>
      <c r="CD16" s="15">
        <v>216.32</v>
      </c>
      <c r="CE16" s="15">
        <v>269.015</v>
      </c>
      <c r="CF16" s="15">
        <v>321.71</v>
      </c>
      <c r="CG16" s="41">
        <f t="shared" si="45"/>
        <v>1.3482850000000002</v>
      </c>
      <c r="CH16" s="15">
        <v>135.18</v>
      </c>
      <c r="CI16" s="15">
        <v>135.18</v>
      </c>
      <c r="CJ16" s="15">
        <v>135.18</v>
      </c>
      <c r="CK16" s="41">
        <f t="shared" si="46"/>
        <v>1.3482850000000002</v>
      </c>
      <c r="CL16" s="15" t="e">
        <v>#NUM!</v>
      </c>
      <c r="CM16" s="15" t="e">
        <v>#NUM!</v>
      </c>
      <c r="CN16" s="15" t="e">
        <v>#NUM!</v>
      </c>
      <c r="CO16" s="41">
        <f t="shared" si="47"/>
        <v>1.3482850000000002</v>
      </c>
      <c r="CP16" s="15">
        <v>463.25835</v>
      </c>
      <c r="CQ16" s="15">
        <v>839.0255</v>
      </c>
      <c r="CR16" s="15">
        <v>1490.9285</v>
      </c>
      <c r="CS16" s="41">
        <f t="shared" si="48"/>
        <v>1.3482850000000002</v>
      </c>
      <c r="CT16" s="15">
        <v>76</v>
      </c>
      <c r="CU16" s="15">
        <v>97</v>
      </c>
      <c r="CV16" s="15">
        <v>122.9</v>
      </c>
      <c r="CW16" s="41">
        <f t="shared" si="49"/>
        <v>1.3482850000000002</v>
      </c>
      <c r="CX16" s="15">
        <v>39</v>
      </c>
      <c r="CY16" s="15">
        <v>51</v>
      </c>
      <c r="CZ16" s="15">
        <v>91.9</v>
      </c>
      <c r="DA16" s="41">
        <f t="shared" si="50"/>
        <v>1.3482850000000002</v>
      </c>
      <c r="DB16" s="15">
        <v>19</v>
      </c>
      <c r="DC16" s="15">
        <v>30</v>
      </c>
      <c r="DD16" s="15">
        <v>35.6</v>
      </c>
      <c r="DE16" s="41">
        <f t="shared" si="51"/>
        <v>1.3482850000000002</v>
      </c>
      <c r="DF16" s="15">
        <v>36.805</v>
      </c>
      <c r="DG16" s="15">
        <v>43.0355</v>
      </c>
      <c r="DH16" s="15">
        <v>49.266</v>
      </c>
      <c r="DI16" s="41">
        <f t="shared" si="52"/>
        <v>1.3482850000000002</v>
      </c>
      <c r="DJ16" s="15">
        <v>8</v>
      </c>
      <c r="DK16" s="15">
        <v>13</v>
      </c>
      <c r="DL16" s="15">
        <v>35.1</v>
      </c>
      <c r="DM16" s="41">
        <f t="shared" si="53"/>
        <v>1.3482850000000002</v>
      </c>
      <c r="DN16" s="15">
        <v>379</v>
      </c>
      <c r="DO16" s="15">
        <v>829</v>
      </c>
      <c r="DP16" s="15">
        <v>883</v>
      </c>
      <c r="DQ16" s="41">
        <f t="shared" si="54"/>
        <v>1.3482850000000002</v>
      </c>
      <c r="DR16" s="15">
        <v>2135.178</v>
      </c>
      <c r="DS16" s="15">
        <v>2592.65</v>
      </c>
      <c r="DT16" s="15">
        <v>4865.491</v>
      </c>
      <c r="DU16" s="41">
        <f t="shared" si="55"/>
        <v>1.3482850000000002</v>
      </c>
      <c r="DV16" s="15">
        <v>1839.045</v>
      </c>
      <c r="DW16" s="15">
        <v>2181.655</v>
      </c>
      <c r="DX16" s="15">
        <v>3954.1595</v>
      </c>
      <c r="DY16" s="41">
        <f t="shared" si="56"/>
        <v>1.3482850000000002</v>
      </c>
      <c r="DZ16" s="15">
        <v>1424.0505</v>
      </c>
      <c r="EA16" s="15">
        <v>1582.855</v>
      </c>
      <c r="EB16" s="15">
        <v>1845.7495000000001</v>
      </c>
      <c r="EC16" s="41">
        <f t="shared" si="57"/>
        <v>1.3482850000000002</v>
      </c>
      <c r="ED16" s="15" t="e">
        <v>#NUM!</v>
      </c>
      <c r="EE16" s="15" t="e">
        <v>#NUM!</v>
      </c>
      <c r="EF16" s="15" t="e">
        <v>#NUM!</v>
      </c>
      <c r="EG16" s="41">
        <f t="shared" si="58"/>
        <v>1.3482850000000002</v>
      </c>
      <c r="EH16" s="15" t="e">
        <v>#NUM!</v>
      </c>
      <c r="EI16" s="15" t="e">
        <v>#NUM!</v>
      </c>
      <c r="EJ16" s="15" t="e">
        <v>#NUM!</v>
      </c>
      <c r="EK16" s="41">
        <f t="shared" si="59"/>
        <v>1.3482850000000002</v>
      </c>
      <c r="EL16" s="15">
        <v>887</v>
      </c>
      <c r="EM16" s="15">
        <v>1755</v>
      </c>
      <c r="EN16" s="15">
        <v>1900</v>
      </c>
    </row>
    <row r="17" spans="1:144" s="66" customFormat="1" ht="39">
      <c r="A17" s="98" t="s">
        <v>205</v>
      </c>
      <c r="B17" s="71"/>
      <c r="C17" s="71">
        <v>50244</v>
      </c>
      <c r="D17" s="83">
        <v>50272</v>
      </c>
      <c r="E17" s="65"/>
      <c r="F17" s="67">
        <v>41.5538</v>
      </c>
      <c r="G17" s="67">
        <v>271.39</v>
      </c>
      <c r="H17" s="68">
        <v>190.74375</v>
      </c>
      <c r="I17" s="131">
        <v>190.74375</v>
      </c>
      <c r="J17" s="131">
        <v>190.76319</v>
      </c>
      <c r="K17" s="67">
        <v>0.529683</v>
      </c>
      <c r="L17" s="67"/>
      <c r="M17" s="80" t="s">
        <v>14</v>
      </c>
      <c r="N17" s="67">
        <v>941.1634</v>
      </c>
      <c r="O17" s="67">
        <v>951.217</v>
      </c>
      <c r="P17" s="67">
        <v>956.429</v>
      </c>
      <c r="R17" s="67">
        <v>289.212</v>
      </c>
      <c r="S17" s="67">
        <v>290.278</v>
      </c>
      <c r="T17" s="67">
        <v>291.02</v>
      </c>
      <c r="U17" s="69">
        <f t="shared" si="30"/>
        <v>0.529683</v>
      </c>
      <c r="V17" s="70">
        <v>106.7612</v>
      </c>
      <c r="W17" s="70">
        <v>107.913</v>
      </c>
      <c r="X17" s="70">
        <v>119.02359999999999</v>
      </c>
      <c r="Y17" s="69">
        <v>0.529683</v>
      </c>
      <c r="Z17" s="66" t="e">
        <v>#NUM!</v>
      </c>
      <c r="AA17" s="66" t="e">
        <v>#NUM!</v>
      </c>
      <c r="AB17" s="66" t="e">
        <v>#NUM!</v>
      </c>
      <c r="AC17" s="69">
        <f t="shared" si="31"/>
        <v>0.529683</v>
      </c>
      <c r="AD17" s="70">
        <v>39.693599999999996</v>
      </c>
      <c r="AE17" s="70">
        <v>44.5348</v>
      </c>
      <c r="AF17" s="70">
        <v>49.927699999999994</v>
      </c>
      <c r="AG17" s="69">
        <f t="shared" si="32"/>
        <v>0.529683</v>
      </c>
      <c r="AH17" s="70">
        <v>112.3625</v>
      </c>
      <c r="AI17" s="70">
        <v>537.025</v>
      </c>
      <c r="AJ17" s="70">
        <v>6654.9875</v>
      </c>
      <c r="AK17" s="69">
        <f t="shared" si="33"/>
        <v>0.529683</v>
      </c>
      <c r="AL17" s="67">
        <v>186.785</v>
      </c>
      <c r="AM17" s="67">
        <v>310.529</v>
      </c>
      <c r="AN17" s="67">
        <v>1992.6339999999998</v>
      </c>
      <c r="AO17" s="69">
        <f t="shared" si="34"/>
        <v>0.529683</v>
      </c>
      <c r="AP17" s="67">
        <v>251.14</v>
      </c>
      <c r="AQ17" s="67">
        <v>323.29</v>
      </c>
      <c r="AR17" s="67">
        <v>545.12</v>
      </c>
      <c r="AS17" s="69">
        <f t="shared" si="35"/>
        <v>0.529683</v>
      </c>
      <c r="AT17" s="67">
        <v>1056.7</v>
      </c>
      <c r="AU17" s="67">
        <v>1364</v>
      </c>
      <c r="AV17" s="67">
        <v>1587.6</v>
      </c>
      <c r="AW17" s="69">
        <f t="shared" si="36"/>
        <v>0.529683</v>
      </c>
      <c r="AX17" s="67" t="e">
        <v>#NUM!</v>
      </c>
      <c r="AY17" s="67" t="e">
        <v>#NUM!</v>
      </c>
      <c r="AZ17" s="67" t="e">
        <v>#NUM!</v>
      </c>
      <c r="BA17" s="69">
        <f t="shared" si="37"/>
        <v>0.529683</v>
      </c>
      <c r="BB17" s="67">
        <v>0.108</v>
      </c>
      <c r="BC17" s="67">
        <v>0.12</v>
      </c>
      <c r="BD17" s="67">
        <v>0.147</v>
      </c>
      <c r="BE17" s="69">
        <f t="shared" si="38"/>
        <v>0.529683</v>
      </c>
      <c r="BF17" s="67">
        <v>1226.406</v>
      </c>
      <c r="BG17" s="67">
        <v>1509.45</v>
      </c>
      <c r="BH17" s="67">
        <v>2659.6759999999995</v>
      </c>
      <c r="BI17" s="69">
        <f t="shared" si="39"/>
        <v>0.529683</v>
      </c>
      <c r="BJ17" s="67">
        <v>700.7</v>
      </c>
      <c r="BK17" s="67">
        <v>951</v>
      </c>
      <c r="BL17" s="67">
        <v>1773.9</v>
      </c>
      <c r="BM17" s="69">
        <f t="shared" si="40"/>
        <v>0.529683</v>
      </c>
      <c r="BN17" s="67">
        <v>115.48</v>
      </c>
      <c r="BO17" s="67">
        <v>158.05</v>
      </c>
      <c r="BP17" s="67">
        <v>254.08</v>
      </c>
      <c r="BQ17" s="69">
        <f t="shared" si="41"/>
        <v>0.529683</v>
      </c>
      <c r="BR17" s="67">
        <v>4206.5</v>
      </c>
      <c r="BS17" s="67">
        <v>4530.95</v>
      </c>
      <c r="BT17" s="67">
        <v>4902.1</v>
      </c>
      <c r="BU17" s="69">
        <f t="shared" si="42"/>
        <v>0.529683</v>
      </c>
      <c r="BV17" s="67">
        <v>10941.66</v>
      </c>
      <c r="BW17" s="67">
        <v>11527.8</v>
      </c>
      <c r="BX17" s="67">
        <v>11845.9</v>
      </c>
      <c r="BY17" s="69">
        <f t="shared" si="43"/>
        <v>0.529683</v>
      </c>
      <c r="BZ17" s="67" t="e">
        <v>#NUM!</v>
      </c>
      <c r="CA17" s="67" t="e">
        <v>#NUM!</v>
      </c>
      <c r="CB17" s="67" t="e">
        <v>#NUM!</v>
      </c>
      <c r="CC17" s="69">
        <f t="shared" si="44"/>
        <v>0.529683</v>
      </c>
      <c r="CD17" s="67">
        <v>227.41</v>
      </c>
      <c r="CE17" s="67">
        <v>260.695</v>
      </c>
      <c r="CF17" s="67">
        <v>271.79</v>
      </c>
      <c r="CG17" s="69">
        <f t="shared" si="45"/>
        <v>0.529683</v>
      </c>
      <c r="CH17" s="67">
        <v>125.57</v>
      </c>
      <c r="CI17" s="67">
        <v>157.14</v>
      </c>
      <c r="CJ17" s="67">
        <v>157.82</v>
      </c>
      <c r="CK17" s="69">
        <f t="shared" si="46"/>
        <v>0.529683</v>
      </c>
      <c r="CL17" s="67" t="e">
        <v>#NUM!</v>
      </c>
      <c r="CM17" s="67" t="e">
        <v>#NUM!</v>
      </c>
      <c r="CN17" s="67" t="e">
        <v>#NUM!</v>
      </c>
      <c r="CO17" s="69">
        <f t="shared" si="47"/>
        <v>0.529683</v>
      </c>
      <c r="CP17" s="67">
        <v>417.654</v>
      </c>
      <c r="CQ17" s="67">
        <v>523.322</v>
      </c>
      <c r="CR17" s="67">
        <v>1418.9859999999999</v>
      </c>
      <c r="CS17" s="69">
        <f t="shared" si="48"/>
        <v>0.529683</v>
      </c>
      <c r="CT17" s="67">
        <v>83</v>
      </c>
      <c r="CU17" s="67">
        <v>97</v>
      </c>
      <c r="CV17" s="67">
        <v>175</v>
      </c>
      <c r="CW17" s="69">
        <f t="shared" si="49"/>
        <v>0.529683</v>
      </c>
      <c r="CX17" s="67">
        <v>30</v>
      </c>
      <c r="CY17" s="67">
        <v>34</v>
      </c>
      <c r="CZ17" s="67">
        <v>3304</v>
      </c>
      <c r="DA17" s="69">
        <f t="shared" si="50"/>
        <v>0.529683</v>
      </c>
      <c r="DB17" s="67">
        <v>16</v>
      </c>
      <c r="DC17" s="67">
        <v>19</v>
      </c>
      <c r="DD17" s="67">
        <v>32</v>
      </c>
      <c r="DE17" s="69">
        <f t="shared" si="51"/>
        <v>0.529683</v>
      </c>
      <c r="DF17" s="67">
        <v>26.088</v>
      </c>
      <c r="DG17" s="67">
        <v>29.783</v>
      </c>
      <c r="DH17" s="67">
        <v>36.278</v>
      </c>
      <c r="DI17" s="69">
        <f t="shared" si="52"/>
        <v>0.529683</v>
      </c>
      <c r="DJ17" s="67">
        <v>8</v>
      </c>
      <c r="DK17" s="67">
        <v>17</v>
      </c>
      <c r="DL17" s="67">
        <v>29</v>
      </c>
      <c r="DM17" s="69">
        <f t="shared" si="53"/>
        <v>0.529683</v>
      </c>
      <c r="DN17" s="67">
        <v>94</v>
      </c>
      <c r="DO17" s="67">
        <v>181</v>
      </c>
      <c r="DP17" s="67">
        <v>989</v>
      </c>
      <c r="DQ17" s="69">
        <f t="shared" si="54"/>
        <v>0.529683</v>
      </c>
      <c r="DR17" s="67">
        <v>7489.602</v>
      </c>
      <c r="DS17" s="67">
        <v>13579.4</v>
      </c>
      <c r="DT17" s="67">
        <v>84813</v>
      </c>
      <c r="DU17" s="69">
        <f t="shared" si="55"/>
        <v>0.529683</v>
      </c>
      <c r="DV17" s="67">
        <v>6541.572</v>
      </c>
      <c r="DW17" s="67">
        <v>12358.8</v>
      </c>
      <c r="DX17" s="67">
        <v>64340.02</v>
      </c>
      <c r="DY17" s="69">
        <f t="shared" si="56"/>
        <v>0.529683</v>
      </c>
      <c r="DZ17" s="67">
        <v>3349.9280000000003</v>
      </c>
      <c r="EA17" s="67">
        <v>5976.37</v>
      </c>
      <c r="EB17" s="67">
        <v>32433.02</v>
      </c>
      <c r="EC17" s="69">
        <f t="shared" si="57"/>
        <v>0.529683</v>
      </c>
      <c r="ED17" s="67" t="e">
        <v>#NUM!</v>
      </c>
      <c r="EE17" s="67" t="e">
        <v>#NUM!</v>
      </c>
      <c r="EF17" s="67" t="e">
        <v>#NUM!</v>
      </c>
      <c r="EG17" s="69">
        <f t="shared" si="58"/>
        <v>0.529683</v>
      </c>
      <c r="EH17" s="67" t="e">
        <v>#NUM!</v>
      </c>
      <c r="EI17" s="67" t="e">
        <v>#NUM!</v>
      </c>
      <c r="EJ17" s="67" t="e">
        <v>#NUM!</v>
      </c>
      <c r="EK17" s="69">
        <f t="shared" si="59"/>
        <v>0.529683</v>
      </c>
      <c r="EL17" s="67">
        <v>731</v>
      </c>
      <c r="EM17" s="67">
        <v>737</v>
      </c>
      <c r="EN17" s="67">
        <v>2817</v>
      </c>
    </row>
    <row r="18" spans="1:144" s="7" customFormat="1" ht="52.5">
      <c r="A18" s="77" t="s">
        <v>381</v>
      </c>
      <c r="B18" s="13"/>
      <c r="C18" s="13">
        <v>60092</v>
      </c>
      <c r="D18" s="81">
        <v>60105</v>
      </c>
      <c r="E18" s="14"/>
      <c r="F18" s="15">
        <v>41.0319</v>
      </c>
      <c r="G18" s="15">
        <v>279.911</v>
      </c>
      <c r="H18" s="16">
        <v>192.65417</v>
      </c>
      <c r="I18" s="130">
        <v>192.65417</v>
      </c>
      <c r="J18" s="130">
        <v>192.66319</v>
      </c>
      <c r="K18" s="15">
        <v>0.6427</v>
      </c>
      <c r="L18" s="15"/>
      <c r="M18" s="102" t="s">
        <v>427</v>
      </c>
      <c r="N18" s="15">
        <v>873.89945</v>
      </c>
      <c r="O18" s="15">
        <v>938.3789999999999</v>
      </c>
      <c r="P18" s="15">
        <v>949.36945</v>
      </c>
      <c r="R18" s="15">
        <v>288.49705</v>
      </c>
      <c r="S18" s="15">
        <v>292.76</v>
      </c>
      <c r="T18" s="15">
        <v>293.7415</v>
      </c>
      <c r="U18" s="41">
        <f t="shared" si="30"/>
        <v>0.6427</v>
      </c>
      <c r="V18" s="17">
        <v>152.2102</v>
      </c>
      <c r="W18" s="17">
        <v>215.4525</v>
      </c>
      <c r="X18" s="17">
        <v>277.74725</v>
      </c>
      <c r="Y18" s="41">
        <v>0.6427</v>
      </c>
      <c r="Z18" s="7" t="e">
        <v>#NUM!</v>
      </c>
      <c r="AA18" s="7" t="e">
        <v>#NUM!</v>
      </c>
      <c r="AB18" s="7" t="e">
        <v>#NUM!</v>
      </c>
      <c r="AC18" s="41">
        <f t="shared" si="31"/>
        <v>0.6427</v>
      </c>
      <c r="AD18" s="17">
        <v>59.39292</v>
      </c>
      <c r="AE18" s="17">
        <v>63.738</v>
      </c>
      <c r="AF18" s="17">
        <v>69.1078</v>
      </c>
      <c r="AG18" s="41">
        <f t="shared" si="32"/>
        <v>0.6427</v>
      </c>
      <c r="AH18" s="17">
        <v>824.3225</v>
      </c>
      <c r="AI18" s="17">
        <v>5420.125</v>
      </c>
      <c r="AJ18" s="17">
        <v>10308.7</v>
      </c>
      <c r="AK18" s="41">
        <f t="shared" si="33"/>
        <v>0.6427</v>
      </c>
      <c r="AL18" s="15">
        <v>1100.3</v>
      </c>
      <c r="AM18" s="15">
        <v>1874.67</v>
      </c>
      <c r="AN18" s="15">
        <v>4731.87</v>
      </c>
      <c r="AO18" s="41">
        <f t="shared" si="34"/>
        <v>0.6427</v>
      </c>
      <c r="AP18" s="15">
        <v>307.76</v>
      </c>
      <c r="AQ18" s="15">
        <v>634.335</v>
      </c>
      <c r="AR18" s="15">
        <v>1444</v>
      </c>
      <c r="AS18" s="41">
        <f t="shared" si="35"/>
        <v>0.6427</v>
      </c>
      <c r="AT18" s="15">
        <v>1021.25</v>
      </c>
      <c r="AU18" s="15">
        <v>1283.165</v>
      </c>
      <c r="AV18" s="15">
        <v>2334.1854999999996</v>
      </c>
      <c r="AW18" s="41">
        <f t="shared" si="36"/>
        <v>0.6427</v>
      </c>
      <c r="AX18" s="15">
        <v>2634.8450000000003</v>
      </c>
      <c r="AY18" s="15">
        <v>3153.81</v>
      </c>
      <c r="AZ18" s="15">
        <v>4231.3</v>
      </c>
      <c r="BA18" s="41">
        <f t="shared" si="37"/>
        <v>0.6427</v>
      </c>
      <c r="BB18" s="15">
        <v>0.24525</v>
      </c>
      <c r="BC18" s="15">
        <v>0.368</v>
      </c>
      <c r="BD18" s="15">
        <v>0.431</v>
      </c>
      <c r="BE18" s="41">
        <f t="shared" si="38"/>
        <v>0.6427</v>
      </c>
      <c r="BF18" s="15">
        <v>1845.9</v>
      </c>
      <c r="BG18" s="15">
        <v>4047.05</v>
      </c>
      <c r="BH18" s="15">
        <v>4636.5</v>
      </c>
      <c r="BI18" s="41">
        <f t="shared" si="39"/>
        <v>0.6427</v>
      </c>
      <c r="BJ18" s="15">
        <v>1588.2</v>
      </c>
      <c r="BK18" s="15">
        <v>2943</v>
      </c>
      <c r="BL18" s="15">
        <v>3192.6</v>
      </c>
      <c r="BM18" s="41">
        <f t="shared" si="40"/>
        <v>0.6427</v>
      </c>
      <c r="BN18" s="15">
        <v>386.74</v>
      </c>
      <c r="BO18" s="15">
        <v>456.04</v>
      </c>
      <c r="BP18" s="15">
        <v>919.36</v>
      </c>
      <c r="BQ18" s="41">
        <f t="shared" si="41"/>
        <v>0.6427</v>
      </c>
      <c r="BR18" s="15">
        <v>4035.2</v>
      </c>
      <c r="BS18" s="15">
        <v>6061.5</v>
      </c>
      <c r="BT18" s="15">
        <v>7305.4</v>
      </c>
      <c r="BU18" s="41">
        <f t="shared" si="42"/>
        <v>0.6427</v>
      </c>
      <c r="BV18" s="15">
        <v>13657.425</v>
      </c>
      <c r="BW18" s="15">
        <v>18326.05</v>
      </c>
      <c r="BX18" s="15">
        <v>19717.065</v>
      </c>
      <c r="BY18" s="41">
        <f t="shared" si="43"/>
        <v>0.6427</v>
      </c>
      <c r="BZ18" s="15" t="e">
        <v>#NUM!</v>
      </c>
      <c r="CA18" s="15" t="e">
        <v>#NUM!</v>
      </c>
      <c r="CB18" s="15" t="e">
        <v>#NUM!</v>
      </c>
      <c r="CC18" s="41">
        <f t="shared" si="44"/>
        <v>0.6427</v>
      </c>
      <c r="CD18" s="15">
        <v>364.43</v>
      </c>
      <c r="CE18" s="15">
        <v>384.86</v>
      </c>
      <c r="CF18" s="15">
        <v>405.3</v>
      </c>
      <c r="CG18" s="41">
        <f t="shared" si="45"/>
        <v>0.6427</v>
      </c>
      <c r="CH18" s="15">
        <v>109.15</v>
      </c>
      <c r="CI18" s="15">
        <v>136.44</v>
      </c>
      <c r="CJ18" s="15">
        <v>159.17</v>
      </c>
      <c r="CK18" s="41">
        <f t="shared" si="46"/>
        <v>0.6427</v>
      </c>
      <c r="CL18" s="15">
        <v>1695.21</v>
      </c>
      <c r="CM18" s="15">
        <v>2311.59</v>
      </c>
      <c r="CN18" s="15">
        <v>2727.35</v>
      </c>
      <c r="CO18" s="41">
        <f t="shared" si="47"/>
        <v>0.6427</v>
      </c>
      <c r="CP18" s="15">
        <v>1716.089</v>
      </c>
      <c r="CQ18" s="15">
        <v>2434.8</v>
      </c>
      <c r="CR18" s="15">
        <v>2671.1675</v>
      </c>
      <c r="CS18" s="41">
        <f t="shared" si="48"/>
        <v>0.6427</v>
      </c>
      <c r="CT18" s="15">
        <v>301.5</v>
      </c>
      <c r="CU18" s="15">
        <v>465</v>
      </c>
      <c r="CV18" s="15">
        <v>476</v>
      </c>
      <c r="CW18" s="41">
        <f t="shared" si="49"/>
        <v>0.6427</v>
      </c>
      <c r="CX18" s="15">
        <v>163.75</v>
      </c>
      <c r="CY18" s="15">
        <v>310</v>
      </c>
      <c r="CZ18" s="15">
        <v>380</v>
      </c>
      <c r="DA18" s="41">
        <f t="shared" si="50"/>
        <v>0.6427</v>
      </c>
      <c r="DB18" s="15">
        <v>123.25</v>
      </c>
      <c r="DC18" s="15">
        <v>179</v>
      </c>
      <c r="DD18" s="15">
        <v>196</v>
      </c>
      <c r="DE18" s="41">
        <f t="shared" si="51"/>
        <v>0.6427</v>
      </c>
      <c r="DF18" s="15">
        <v>140.55</v>
      </c>
      <c r="DG18" s="15">
        <v>218.43</v>
      </c>
      <c r="DH18" s="15">
        <v>252.71</v>
      </c>
      <c r="DI18" s="41">
        <f t="shared" si="52"/>
        <v>0.6427</v>
      </c>
      <c r="DJ18" s="15">
        <v>117.5</v>
      </c>
      <c r="DK18" s="15">
        <v>159</v>
      </c>
      <c r="DL18" s="15">
        <v>206.5</v>
      </c>
      <c r="DM18" s="41">
        <f t="shared" si="53"/>
        <v>0.6427</v>
      </c>
      <c r="DN18" s="15">
        <v>1150.75</v>
      </c>
      <c r="DO18" s="15">
        <v>1505</v>
      </c>
      <c r="DP18" s="15">
        <v>2327</v>
      </c>
      <c r="DQ18" s="41">
        <f t="shared" si="54"/>
        <v>0.6427</v>
      </c>
      <c r="DR18" s="15">
        <v>5021.73</v>
      </c>
      <c r="DS18" s="15">
        <v>9644.485</v>
      </c>
      <c r="DT18" s="15">
        <v>14515.63</v>
      </c>
      <c r="DU18" s="41">
        <f t="shared" si="55"/>
        <v>0.6427</v>
      </c>
      <c r="DV18" s="15">
        <v>4795.7635</v>
      </c>
      <c r="DW18" s="15">
        <v>8667.15</v>
      </c>
      <c r="DX18" s="15">
        <v>12609.895</v>
      </c>
      <c r="DY18" s="41">
        <f t="shared" si="56"/>
        <v>0.6427</v>
      </c>
      <c r="DZ18" s="15">
        <v>3412.053</v>
      </c>
      <c r="EA18" s="15">
        <v>5868.51</v>
      </c>
      <c r="EB18" s="15">
        <v>7771.621499999999</v>
      </c>
      <c r="EC18" s="41">
        <f t="shared" si="57"/>
        <v>0.6427</v>
      </c>
      <c r="ED18" s="15">
        <v>3.43</v>
      </c>
      <c r="EE18" s="15">
        <v>9.75</v>
      </c>
      <c r="EF18" s="15">
        <v>13.885</v>
      </c>
      <c r="EG18" s="41">
        <f t="shared" si="58"/>
        <v>0.6427</v>
      </c>
      <c r="EH18" s="15">
        <v>2.995</v>
      </c>
      <c r="EI18" s="15">
        <v>8.65</v>
      </c>
      <c r="EJ18" s="15">
        <v>11.9</v>
      </c>
      <c r="EK18" s="41">
        <f t="shared" si="59"/>
        <v>0.6427</v>
      </c>
      <c r="EL18" s="15">
        <v>2873</v>
      </c>
      <c r="EM18" s="15">
        <v>3548</v>
      </c>
      <c r="EN18" s="15">
        <v>6723</v>
      </c>
    </row>
    <row r="19" spans="1:144" s="66" customFormat="1" ht="66">
      <c r="A19" s="98" t="s">
        <v>206</v>
      </c>
      <c r="B19" s="71"/>
      <c r="C19" s="71">
        <v>60370</v>
      </c>
      <c r="D19" s="83">
        <v>60387</v>
      </c>
      <c r="E19" s="65"/>
      <c r="F19" s="67">
        <v>30.68905</v>
      </c>
      <c r="G19" s="67">
        <v>268.2505</v>
      </c>
      <c r="H19" s="68">
        <v>192.84722</v>
      </c>
      <c r="I19" s="131">
        <v>192.84722</v>
      </c>
      <c r="J19" s="131">
        <v>192.85903</v>
      </c>
      <c r="K19" s="67">
        <v>0.301892</v>
      </c>
      <c r="L19" s="67"/>
      <c r="M19" s="80" t="s">
        <v>15</v>
      </c>
      <c r="N19" s="67">
        <v>935.36055</v>
      </c>
      <c r="O19" s="67">
        <v>977.5015000000001</v>
      </c>
      <c r="P19" s="67">
        <v>983.5603</v>
      </c>
      <c r="R19" s="67">
        <v>296.42665</v>
      </c>
      <c r="S19" s="67">
        <v>298.295</v>
      </c>
      <c r="T19" s="67">
        <v>299.666</v>
      </c>
      <c r="U19" s="69">
        <f t="shared" si="30"/>
        <v>0.301892</v>
      </c>
      <c r="V19" s="70">
        <v>87.30234</v>
      </c>
      <c r="W19" s="70">
        <v>96.2305</v>
      </c>
      <c r="X19" s="70">
        <v>119.34994999999998</v>
      </c>
      <c r="Y19" s="69">
        <v>0.301892</v>
      </c>
      <c r="Z19" s="66" t="e">
        <v>#NUM!</v>
      </c>
      <c r="AA19" s="66" t="e">
        <v>#NUM!</v>
      </c>
      <c r="AB19" s="66" t="e">
        <v>#NUM!</v>
      </c>
      <c r="AC19" s="69">
        <f t="shared" si="31"/>
        <v>0.301892</v>
      </c>
      <c r="AD19" s="70">
        <v>38.836290000000005</v>
      </c>
      <c r="AE19" s="70">
        <v>42.5601</v>
      </c>
      <c r="AF19" s="70">
        <v>56.93459999999998</v>
      </c>
      <c r="AG19" s="69">
        <f t="shared" si="32"/>
        <v>0.301892</v>
      </c>
      <c r="AH19" s="70">
        <v>91.475</v>
      </c>
      <c r="AI19" s="70">
        <v>919.95</v>
      </c>
      <c r="AJ19" s="70">
        <v>9013.537499999999</v>
      </c>
      <c r="AK19" s="69">
        <f t="shared" si="33"/>
        <v>0.301892</v>
      </c>
      <c r="AL19" s="67">
        <v>94.507125</v>
      </c>
      <c r="AM19" s="67">
        <v>237.9075</v>
      </c>
      <c r="AN19" s="67">
        <v>2088.96</v>
      </c>
      <c r="AO19" s="69">
        <f t="shared" si="34"/>
        <v>0.301892</v>
      </c>
      <c r="AP19" s="67">
        <v>33.08785</v>
      </c>
      <c r="AQ19" s="67">
        <v>198.64</v>
      </c>
      <c r="AR19" s="67">
        <v>758</v>
      </c>
      <c r="AS19" s="69">
        <f t="shared" si="35"/>
        <v>0.301892</v>
      </c>
      <c r="AT19" s="67">
        <v>1041.65</v>
      </c>
      <c r="AU19" s="67">
        <v>1729.67</v>
      </c>
      <c r="AV19" s="67">
        <v>2026.35</v>
      </c>
      <c r="AW19" s="69">
        <f t="shared" si="36"/>
        <v>0.301892</v>
      </c>
      <c r="AX19" s="67">
        <v>1970.4175000000002</v>
      </c>
      <c r="AY19" s="67">
        <v>3942.78</v>
      </c>
      <c r="AZ19" s="67">
        <v>12532.557999999997</v>
      </c>
      <c r="BA19" s="69">
        <f t="shared" si="37"/>
        <v>0.301892</v>
      </c>
      <c r="BB19" s="67">
        <v>0.54375</v>
      </c>
      <c r="BC19" s="67">
        <v>1.11</v>
      </c>
      <c r="BD19" s="67">
        <v>1.236</v>
      </c>
      <c r="BE19" s="69">
        <f t="shared" si="38"/>
        <v>0.301892</v>
      </c>
      <c r="BF19" s="67">
        <v>1664.15</v>
      </c>
      <c r="BG19" s="67">
        <v>2749.5</v>
      </c>
      <c r="BH19" s="67">
        <v>5682.985</v>
      </c>
      <c r="BI19" s="69">
        <f t="shared" si="39"/>
        <v>0.301892</v>
      </c>
      <c r="BJ19" s="67">
        <v>996.05</v>
      </c>
      <c r="BK19" s="67">
        <v>1813</v>
      </c>
      <c r="BL19" s="67">
        <v>3908.65</v>
      </c>
      <c r="BM19" s="69">
        <f t="shared" si="40"/>
        <v>0.301892</v>
      </c>
      <c r="BN19" s="67">
        <v>165.673</v>
      </c>
      <c r="BO19" s="67">
        <v>269.92</v>
      </c>
      <c r="BP19" s="67">
        <v>555.04</v>
      </c>
      <c r="BQ19" s="69">
        <f t="shared" si="41"/>
        <v>0.301892</v>
      </c>
      <c r="BR19" s="67">
        <v>1134.7</v>
      </c>
      <c r="BS19" s="67">
        <v>1300.5</v>
      </c>
      <c r="BT19" s="67">
        <v>2359.7</v>
      </c>
      <c r="BU19" s="69">
        <f t="shared" si="42"/>
        <v>0.301892</v>
      </c>
      <c r="BV19" s="67">
        <v>20824.915</v>
      </c>
      <c r="BW19" s="67">
        <v>23681.25</v>
      </c>
      <c r="BX19" s="67">
        <v>26034.524999999998</v>
      </c>
      <c r="BY19" s="69">
        <f t="shared" si="43"/>
        <v>0.301892</v>
      </c>
      <c r="BZ19" s="67" t="e">
        <v>#NUM!</v>
      </c>
      <c r="CA19" s="67" t="e">
        <v>#NUM!</v>
      </c>
      <c r="CB19" s="67" t="e">
        <v>#NUM!</v>
      </c>
      <c r="CC19" s="69">
        <f t="shared" si="44"/>
        <v>0.301892</v>
      </c>
      <c r="CD19" s="67">
        <v>238.41</v>
      </c>
      <c r="CE19" s="67">
        <v>269.06</v>
      </c>
      <c r="CF19" s="67">
        <v>276.55649999999997</v>
      </c>
      <c r="CG19" s="69">
        <f t="shared" si="45"/>
        <v>0.301892</v>
      </c>
      <c r="CH19" s="67">
        <v>138.71</v>
      </c>
      <c r="CI19" s="67">
        <v>145.53</v>
      </c>
      <c r="CJ19" s="67">
        <v>155.0795</v>
      </c>
      <c r="CK19" s="69">
        <f t="shared" si="46"/>
        <v>0.301892</v>
      </c>
      <c r="CL19" s="67">
        <v>599.0736</v>
      </c>
      <c r="CM19" s="67">
        <v>999.185</v>
      </c>
      <c r="CN19" s="67">
        <v>2686.998999999999</v>
      </c>
      <c r="CO19" s="69">
        <f t="shared" si="47"/>
        <v>0.301892</v>
      </c>
      <c r="CP19" s="67">
        <v>769.5</v>
      </c>
      <c r="CQ19" s="67">
        <v>942.7035000000001</v>
      </c>
      <c r="CR19" s="67">
        <v>1815.7464999999986</v>
      </c>
      <c r="CS19" s="69">
        <f t="shared" si="48"/>
        <v>0.301892</v>
      </c>
      <c r="CT19" s="67">
        <v>41.75</v>
      </c>
      <c r="CU19" s="67">
        <v>86.5</v>
      </c>
      <c r="CV19" s="67">
        <v>140.25</v>
      </c>
      <c r="CW19" s="69">
        <f t="shared" si="49"/>
        <v>0.301892</v>
      </c>
      <c r="CX19" s="67">
        <v>18.75</v>
      </c>
      <c r="CY19" s="67">
        <v>106</v>
      </c>
      <c r="CZ19" s="67">
        <v>506</v>
      </c>
      <c r="DA19" s="69">
        <f t="shared" si="50"/>
        <v>0.301892</v>
      </c>
      <c r="DB19" s="67">
        <v>16.25</v>
      </c>
      <c r="DC19" s="67">
        <v>38.5</v>
      </c>
      <c r="DD19" s="67">
        <v>137.25</v>
      </c>
      <c r="DE19" s="69">
        <f t="shared" si="51"/>
        <v>0.301892</v>
      </c>
      <c r="DF19" s="67">
        <v>68.506</v>
      </c>
      <c r="DG19" s="67">
        <v>86.448</v>
      </c>
      <c r="DH19" s="67">
        <v>286.4934999999998</v>
      </c>
      <c r="DI19" s="69">
        <f t="shared" si="52"/>
        <v>0.301892</v>
      </c>
      <c r="DJ19" s="67">
        <v>6.5</v>
      </c>
      <c r="DK19" s="67">
        <v>27</v>
      </c>
      <c r="DL19" s="67">
        <v>45.5</v>
      </c>
      <c r="DM19" s="69">
        <f t="shared" si="53"/>
        <v>0.301892</v>
      </c>
      <c r="DN19" s="67">
        <v>229</v>
      </c>
      <c r="DO19" s="67">
        <v>477.5</v>
      </c>
      <c r="DP19" s="67">
        <v>1065.25</v>
      </c>
      <c r="DQ19" s="69">
        <f t="shared" si="54"/>
        <v>0.301892</v>
      </c>
      <c r="DR19" s="67">
        <v>1085.7330000000002</v>
      </c>
      <c r="DS19" s="67">
        <v>3459.1549999999997</v>
      </c>
      <c r="DT19" s="67">
        <v>11031.314999999995</v>
      </c>
      <c r="DU19" s="69">
        <f t="shared" si="55"/>
        <v>0.301892</v>
      </c>
      <c r="DV19" s="67">
        <v>1369.4162999999999</v>
      </c>
      <c r="DW19" s="67">
        <v>3499.15</v>
      </c>
      <c r="DX19" s="67">
        <v>10348.240999999995</v>
      </c>
      <c r="DY19" s="69">
        <f t="shared" si="56"/>
        <v>0.301892</v>
      </c>
      <c r="DZ19" s="67">
        <v>1094.4863</v>
      </c>
      <c r="EA19" s="67">
        <v>2532.75</v>
      </c>
      <c r="EB19" s="67">
        <v>8044.666499999996</v>
      </c>
      <c r="EC19" s="69">
        <f t="shared" si="57"/>
        <v>0.301892</v>
      </c>
      <c r="ED19" s="67">
        <v>0.8</v>
      </c>
      <c r="EE19" s="67">
        <v>2.15</v>
      </c>
      <c r="EF19" s="67">
        <v>5.025</v>
      </c>
      <c r="EG19" s="69">
        <f t="shared" si="58"/>
        <v>0.301892</v>
      </c>
      <c r="EH19" s="67">
        <v>0.55</v>
      </c>
      <c r="EI19" s="67">
        <v>1.65</v>
      </c>
      <c r="EJ19" s="67">
        <v>4.2</v>
      </c>
      <c r="EK19" s="69">
        <f t="shared" si="59"/>
        <v>0.301892</v>
      </c>
      <c r="EL19" s="67">
        <v>665.75</v>
      </c>
      <c r="EM19" s="67">
        <v>1128</v>
      </c>
      <c r="EN19" s="67">
        <v>1999.25</v>
      </c>
    </row>
    <row r="20" spans="1:144" s="7" customFormat="1" ht="52.5">
      <c r="A20" s="77" t="s">
        <v>382</v>
      </c>
      <c r="B20" s="13"/>
      <c r="C20" s="13">
        <v>70188</v>
      </c>
      <c r="D20" s="81">
        <v>70205</v>
      </c>
      <c r="E20" s="14"/>
      <c r="F20" s="15">
        <v>42.04155</v>
      </c>
      <c r="G20" s="15">
        <v>260.2895</v>
      </c>
      <c r="H20" s="16">
        <v>194.76181</v>
      </c>
      <c r="I20" s="130">
        <v>194.76181</v>
      </c>
      <c r="J20" s="130">
        <v>194.77361</v>
      </c>
      <c r="K20" s="15">
        <v>1.0423499999999999</v>
      </c>
      <c r="L20" s="15"/>
      <c r="M20" s="102" t="s">
        <v>428</v>
      </c>
      <c r="N20" s="15">
        <v>871.7678</v>
      </c>
      <c r="O20" s="15">
        <v>894.1310000000001</v>
      </c>
      <c r="P20" s="15">
        <v>898.1194499999999</v>
      </c>
      <c r="R20" s="15">
        <v>299.59430000000003</v>
      </c>
      <c r="S20" s="15">
        <v>300.74350000000004</v>
      </c>
      <c r="T20" s="15">
        <v>303.3945</v>
      </c>
      <c r="U20" s="41">
        <f t="shared" si="30"/>
        <v>1.0423499999999999</v>
      </c>
      <c r="V20" s="17">
        <v>112.49300000000001</v>
      </c>
      <c r="W20" s="17">
        <v>116.733</v>
      </c>
      <c r="X20" s="17">
        <v>118.0266</v>
      </c>
      <c r="Y20" s="41">
        <v>1.0423499999999999</v>
      </c>
      <c r="Z20" s="7" t="e">
        <v>#NUM!</v>
      </c>
      <c r="AA20" s="7" t="e">
        <v>#NUM!</v>
      </c>
      <c r="AB20" s="7" t="e">
        <v>#NUM!</v>
      </c>
      <c r="AC20" s="41">
        <f t="shared" si="31"/>
        <v>1.0423499999999999</v>
      </c>
      <c r="AD20" s="17">
        <v>54.95649</v>
      </c>
      <c r="AE20" s="17">
        <v>59.7178</v>
      </c>
      <c r="AF20" s="17">
        <v>62.75917999999999</v>
      </c>
      <c r="AG20" s="41">
        <f t="shared" si="32"/>
        <v>1.0423499999999999</v>
      </c>
      <c r="AH20" s="17">
        <v>392.03</v>
      </c>
      <c r="AI20" s="17">
        <v>957.85</v>
      </c>
      <c r="AJ20" s="17">
        <v>1268.43</v>
      </c>
      <c r="AK20" s="41">
        <f t="shared" si="33"/>
        <v>1.0423499999999999</v>
      </c>
      <c r="AL20" s="15">
        <v>326.49045</v>
      </c>
      <c r="AM20" s="15">
        <v>430.037</v>
      </c>
      <c r="AN20" s="15">
        <v>616.4663499999999</v>
      </c>
      <c r="AO20" s="41">
        <f t="shared" si="34"/>
        <v>1.0423499999999999</v>
      </c>
      <c r="AP20" s="15">
        <v>32.539</v>
      </c>
      <c r="AQ20" s="15">
        <v>184.72</v>
      </c>
      <c r="AR20" s="15">
        <v>192.93</v>
      </c>
      <c r="AS20" s="41">
        <f t="shared" si="35"/>
        <v>1.0423499999999999</v>
      </c>
      <c r="AT20" s="15">
        <v>1683.95</v>
      </c>
      <c r="AU20" s="15">
        <v>1871.735</v>
      </c>
      <c r="AV20" s="15">
        <v>2485.65</v>
      </c>
      <c r="AW20" s="41">
        <f t="shared" si="36"/>
        <v>1.0423499999999999</v>
      </c>
      <c r="AX20" s="15">
        <v>2229.4925</v>
      </c>
      <c r="AY20" s="15">
        <v>2370.445</v>
      </c>
      <c r="AZ20" s="15">
        <v>2534.17</v>
      </c>
      <c r="BA20" s="41">
        <f t="shared" si="37"/>
        <v>1.0423499999999999</v>
      </c>
      <c r="BB20" s="15">
        <v>0.42</v>
      </c>
      <c r="BC20" s="15">
        <v>0.673</v>
      </c>
      <c r="BD20" s="15">
        <v>0.717</v>
      </c>
      <c r="BE20" s="41">
        <f t="shared" si="38"/>
        <v>1.0423499999999999</v>
      </c>
      <c r="BF20" s="15">
        <v>2525.3</v>
      </c>
      <c r="BG20" s="15">
        <v>3685.285</v>
      </c>
      <c r="BH20" s="15">
        <v>4322.55</v>
      </c>
      <c r="BI20" s="41">
        <f t="shared" si="39"/>
        <v>1.0423499999999999</v>
      </c>
      <c r="BJ20" s="15">
        <v>1553.25</v>
      </c>
      <c r="BK20" s="15">
        <v>1942</v>
      </c>
      <c r="BL20" s="15">
        <v>2660.15</v>
      </c>
      <c r="BM20" s="41">
        <f t="shared" si="40"/>
        <v>1.0423499999999999</v>
      </c>
      <c r="BN20" s="15">
        <v>452.08</v>
      </c>
      <c r="BO20" s="15">
        <v>539.2</v>
      </c>
      <c r="BP20" s="15">
        <v>626.32</v>
      </c>
      <c r="BQ20" s="41">
        <f t="shared" si="41"/>
        <v>1.0423499999999999</v>
      </c>
      <c r="BR20" s="15">
        <v>7435.4</v>
      </c>
      <c r="BS20" s="15">
        <v>7743.55</v>
      </c>
      <c r="BT20" s="15">
        <v>8051.7</v>
      </c>
      <c r="BU20" s="41">
        <f t="shared" si="42"/>
        <v>1.0423499999999999</v>
      </c>
      <c r="BV20" s="15">
        <v>19838.33</v>
      </c>
      <c r="BW20" s="15">
        <v>25743.75</v>
      </c>
      <c r="BX20" s="15">
        <v>26348.84</v>
      </c>
      <c r="BY20" s="41">
        <f t="shared" si="43"/>
        <v>1.0423499999999999</v>
      </c>
      <c r="BZ20" s="15" t="e">
        <v>#NUM!</v>
      </c>
      <c r="CA20" s="15" t="e">
        <v>#NUM!</v>
      </c>
      <c r="CB20" s="15" t="e">
        <v>#NUM!</v>
      </c>
      <c r="CC20" s="41">
        <f t="shared" si="44"/>
        <v>1.0423499999999999</v>
      </c>
      <c r="CD20" s="15">
        <v>357.45</v>
      </c>
      <c r="CE20" s="15">
        <v>366.695</v>
      </c>
      <c r="CF20" s="15">
        <v>375.94</v>
      </c>
      <c r="CG20" s="41">
        <f t="shared" si="45"/>
        <v>1.0423499999999999</v>
      </c>
      <c r="CH20" s="15">
        <v>108.35</v>
      </c>
      <c r="CI20" s="15">
        <v>110.515</v>
      </c>
      <c r="CJ20" s="15">
        <v>112.68</v>
      </c>
      <c r="CK20" s="41">
        <f t="shared" si="46"/>
        <v>1.0423499999999999</v>
      </c>
      <c r="CL20" s="15">
        <v>1099.895</v>
      </c>
      <c r="CM20" s="15">
        <v>1533.305</v>
      </c>
      <c r="CN20" s="15">
        <v>1790.7125</v>
      </c>
      <c r="CO20" s="41">
        <f t="shared" si="47"/>
        <v>1.0423499999999999</v>
      </c>
      <c r="CP20" s="15">
        <v>1159.687</v>
      </c>
      <c r="CQ20" s="15">
        <v>1527.745</v>
      </c>
      <c r="CR20" s="15">
        <v>1594.5259999999998</v>
      </c>
      <c r="CS20" s="41">
        <f t="shared" si="48"/>
        <v>1.0423499999999999</v>
      </c>
      <c r="CT20" s="15">
        <v>92</v>
      </c>
      <c r="CU20" s="15">
        <v>117</v>
      </c>
      <c r="CV20" s="15">
        <v>127</v>
      </c>
      <c r="CW20" s="41">
        <f t="shared" si="49"/>
        <v>1.0423499999999999</v>
      </c>
      <c r="CX20" s="15">
        <v>24</v>
      </c>
      <c r="CY20" s="15">
        <v>69</v>
      </c>
      <c r="CZ20" s="15">
        <v>74</v>
      </c>
      <c r="DA20" s="41">
        <f t="shared" si="50"/>
        <v>1.0423499999999999</v>
      </c>
      <c r="DB20" s="15">
        <v>27</v>
      </c>
      <c r="DC20" s="15">
        <v>43</v>
      </c>
      <c r="DD20" s="15">
        <v>45</v>
      </c>
      <c r="DE20" s="41">
        <f t="shared" si="51"/>
        <v>1.0423499999999999</v>
      </c>
      <c r="DF20" s="15">
        <v>48.686</v>
      </c>
      <c r="DG20" s="15">
        <v>117.078</v>
      </c>
      <c r="DH20" s="15">
        <v>185.47</v>
      </c>
      <c r="DI20" s="41">
        <f t="shared" si="52"/>
        <v>1.0423499999999999</v>
      </c>
      <c r="DJ20" s="15">
        <v>6</v>
      </c>
      <c r="DK20" s="15">
        <v>18</v>
      </c>
      <c r="DL20" s="15">
        <v>19</v>
      </c>
      <c r="DM20" s="41">
        <f t="shared" si="53"/>
        <v>1.0423499999999999</v>
      </c>
      <c r="DN20" s="15">
        <v>794</v>
      </c>
      <c r="DO20" s="15">
        <v>1749</v>
      </c>
      <c r="DP20" s="15">
        <v>1838</v>
      </c>
      <c r="DQ20" s="41">
        <f t="shared" si="54"/>
        <v>1.0423499999999999</v>
      </c>
      <c r="DR20" s="15">
        <v>3744.645</v>
      </c>
      <c r="DS20" s="15">
        <v>5051.014999999999</v>
      </c>
      <c r="DT20" s="15">
        <v>13842.03</v>
      </c>
      <c r="DU20" s="41">
        <f t="shared" si="55"/>
        <v>1.0423499999999999</v>
      </c>
      <c r="DV20" s="15">
        <v>3015.271</v>
      </c>
      <c r="DW20" s="15">
        <v>4009.725</v>
      </c>
      <c r="DX20" s="15">
        <v>10291.494999999997</v>
      </c>
      <c r="DY20" s="41">
        <f t="shared" si="56"/>
        <v>1.0423499999999999</v>
      </c>
      <c r="DZ20" s="15">
        <v>2243.1265000000003</v>
      </c>
      <c r="EA20" s="15">
        <v>2638.6549999999997</v>
      </c>
      <c r="EB20" s="15">
        <v>4523.631999999999</v>
      </c>
      <c r="EC20" s="41">
        <f t="shared" si="57"/>
        <v>1.0423499999999999</v>
      </c>
      <c r="ED20" s="15">
        <v>1.68</v>
      </c>
      <c r="EE20" s="15">
        <v>2.4</v>
      </c>
      <c r="EF20" s="15">
        <v>3.375</v>
      </c>
      <c r="EG20" s="41">
        <f t="shared" si="58"/>
        <v>1.0423499999999999</v>
      </c>
      <c r="EH20" s="15">
        <v>1.525</v>
      </c>
      <c r="EI20" s="15">
        <v>2.05</v>
      </c>
      <c r="EJ20" s="15">
        <v>2.845</v>
      </c>
      <c r="EK20" s="41">
        <f t="shared" si="59"/>
        <v>1.0423499999999999</v>
      </c>
      <c r="EL20" s="15">
        <v>2068</v>
      </c>
      <c r="EM20" s="15">
        <v>3060</v>
      </c>
      <c r="EN20" s="15">
        <v>3230</v>
      </c>
    </row>
    <row r="21" spans="1:144" s="66" customFormat="1" ht="52.5">
      <c r="A21" s="98" t="s">
        <v>383</v>
      </c>
      <c r="B21" s="64"/>
      <c r="C21" s="71">
        <v>70282</v>
      </c>
      <c r="D21" s="83">
        <v>70300</v>
      </c>
      <c r="E21" s="65"/>
      <c r="F21" s="67">
        <v>35.4063</v>
      </c>
      <c r="G21" s="67">
        <v>263.386</v>
      </c>
      <c r="H21" s="68">
        <v>194.82708</v>
      </c>
      <c r="I21" s="131">
        <v>194.82708</v>
      </c>
      <c r="J21" s="131">
        <v>194.83958</v>
      </c>
      <c r="K21" s="67">
        <v>0.562833</v>
      </c>
      <c r="L21" s="67"/>
      <c r="M21" s="80" t="s">
        <v>16</v>
      </c>
      <c r="N21" s="67">
        <v>927.0538</v>
      </c>
      <c r="O21" s="67">
        <v>947.458</v>
      </c>
      <c r="P21" s="67">
        <v>952.1804000000001</v>
      </c>
      <c r="R21" s="67">
        <v>299.71909999999997</v>
      </c>
      <c r="S21" s="67">
        <v>300.52</v>
      </c>
      <c r="T21" s="67">
        <v>301.3129</v>
      </c>
      <c r="U21" s="69">
        <f t="shared" si="30"/>
        <v>0.562833</v>
      </c>
      <c r="V21" s="70">
        <v>94.18216</v>
      </c>
      <c r="W21" s="70">
        <v>100.347</v>
      </c>
      <c r="X21" s="70">
        <v>111.8</v>
      </c>
      <c r="Y21" s="69">
        <v>0.562833</v>
      </c>
      <c r="Z21" s="66" t="e">
        <v>#NUM!</v>
      </c>
      <c r="AA21" s="66" t="e">
        <v>#NUM!</v>
      </c>
      <c r="AB21" s="66" t="e">
        <v>#NUM!</v>
      </c>
      <c r="AC21" s="69">
        <f t="shared" si="31"/>
        <v>0.562833</v>
      </c>
      <c r="AD21" s="70">
        <v>42.52411</v>
      </c>
      <c r="AE21" s="70">
        <v>47.4043</v>
      </c>
      <c r="AF21" s="70">
        <v>61.81917</v>
      </c>
      <c r="AG21" s="69">
        <f t="shared" si="32"/>
        <v>0.562833</v>
      </c>
      <c r="AH21" s="70">
        <v>861.4</v>
      </c>
      <c r="AI21" s="70">
        <v>1373.5</v>
      </c>
      <c r="AJ21" s="70">
        <v>1744.87</v>
      </c>
      <c r="AK21" s="69">
        <f t="shared" si="33"/>
        <v>0.562833</v>
      </c>
      <c r="AL21" s="67">
        <v>170.9195</v>
      </c>
      <c r="AM21" s="67">
        <v>269.24800000000005</v>
      </c>
      <c r="AN21" s="67">
        <v>677.5632499999999</v>
      </c>
      <c r="AO21" s="69">
        <f t="shared" si="34"/>
        <v>0.562833</v>
      </c>
      <c r="AP21" s="67">
        <v>290.82</v>
      </c>
      <c r="AQ21" s="67">
        <v>478.76</v>
      </c>
      <c r="AR21" s="67">
        <v>695.82</v>
      </c>
      <c r="AS21" s="69">
        <f t="shared" si="35"/>
        <v>0.562833</v>
      </c>
      <c r="AT21" s="67">
        <v>1951.75</v>
      </c>
      <c r="AU21" s="67">
        <v>2235</v>
      </c>
      <c r="AV21" s="67">
        <v>2480.75</v>
      </c>
      <c r="AW21" s="69">
        <f t="shared" si="36"/>
        <v>0.562833</v>
      </c>
      <c r="AX21" s="67">
        <v>2696.674</v>
      </c>
      <c r="AY21" s="67">
        <v>3095.81</v>
      </c>
      <c r="AZ21" s="67">
        <v>3228.534</v>
      </c>
      <c r="BA21" s="69">
        <f t="shared" si="37"/>
        <v>0.562833</v>
      </c>
      <c r="BB21" s="67">
        <v>0.76115</v>
      </c>
      <c r="BC21" s="67">
        <v>0.8</v>
      </c>
      <c r="BD21" s="67">
        <v>0.822</v>
      </c>
      <c r="BE21" s="69">
        <f t="shared" si="38"/>
        <v>0.562833</v>
      </c>
      <c r="BF21" s="67">
        <v>2795.548</v>
      </c>
      <c r="BG21" s="67">
        <v>4169</v>
      </c>
      <c r="BH21" s="67">
        <v>5442.911999999998</v>
      </c>
      <c r="BI21" s="69">
        <f t="shared" si="39"/>
        <v>0.562833</v>
      </c>
      <c r="BJ21" s="67">
        <v>1708.4</v>
      </c>
      <c r="BK21" s="67">
        <v>2825</v>
      </c>
      <c r="BL21" s="67">
        <v>3414.2</v>
      </c>
      <c r="BM21" s="69">
        <f t="shared" si="40"/>
        <v>0.562833</v>
      </c>
      <c r="BN21" s="67">
        <v>408.52</v>
      </c>
      <c r="BO21" s="67">
        <v>545.14</v>
      </c>
      <c r="BP21" s="67">
        <v>681.76</v>
      </c>
      <c r="BQ21" s="69">
        <f t="shared" si="41"/>
        <v>0.562833</v>
      </c>
      <c r="BR21" s="67">
        <v>4633.2</v>
      </c>
      <c r="BS21" s="67">
        <v>4861.15</v>
      </c>
      <c r="BT21" s="67">
        <v>5089.1</v>
      </c>
      <c r="BU21" s="69">
        <f t="shared" si="42"/>
        <v>0.562833</v>
      </c>
      <c r="BV21" s="67">
        <v>22539.65</v>
      </c>
      <c r="BW21" s="67">
        <v>23268.2</v>
      </c>
      <c r="BX21" s="67">
        <v>23915.65</v>
      </c>
      <c r="BY21" s="69">
        <f t="shared" si="43"/>
        <v>0.562833</v>
      </c>
      <c r="BZ21" s="67" t="e">
        <v>#NUM!</v>
      </c>
      <c r="CA21" s="67" t="e">
        <v>#NUM!</v>
      </c>
      <c r="CB21" s="67" t="e">
        <v>#NUM!</v>
      </c>
      <c r="CC21" s="69">
        <f t="shared" si="44"/>
        <v>0.562833</v>
      </c>
      <c r="CD21" s="67">
        <v>246.52</v>
      </c>
      <c r="CE21" s="67">
        <v>257.305</v>
      </c>
      <c r="CF21" s="67">
        <v>268.09</v>
      </c>
      <c r="CG21" s="69">
        <f t="shared" si="45"/>
        <v>0.562833</v>
      </c>
      <c r="CH21" s="67">
        <v>101.84</v>
      </c>
      <c r="CI21" s="67">
        <v>102.495</v>
      </c>
      <c r="CJ21" s="67">
        <v>103.15</v>
      </c>
      <c r="CK21" s="69">
        <f t="shared" si="46"/>
        <v>0.562833</v>
      </c>
      <c r="CL21" s="67">
        <v>430.127</v>
      </c>
      <c r="CM21" s="67">
        <v>569.711</v>
      </c>
      <c r="CN21" s="67">
        <v>1048.492</v>
      </c>
      <c r="CO21" s="69">
        <f t="shared" si="47"/>
        <v>0.562833</v>
      </c>
      <c r="CP21" s="67">
        <v>675.1017</v>
      </c>
      <c r="CQ21" s="67">
        <v>869.644</v>
      </c>
      <c r="CR21" s="67">
        <v>1232.051</v>
      </c>
      <c r="CS21" s="69">
        <f t="shared" si="48"/>
        <v>0.562833</v>
      </c>
      <c r="CT21" s="67">
        <v>82</v>
      </c>
      <c r="CU21" s="67">
        <v>91.5</v>
      </c>
      <c r="CV21" s="67">
        <v>157.2</v>
      </c>
      <c r="CW21" s="69">
        <f t="shared" si="49"/>
        <v>0.562833</v>
      </c>
      <c r="CX21" s="67">
        <v>81</v>
      </c>
      <c r="CY21" s="67">
        <v>94.5</v>
      </c>
      <c r="CZ21" s="67">
        <v>126.25</v>
      </c>
      <c r="DA21" s="69">
        <f t="shared" si="50"/>
        <v>0.562833</v>
      </c>
      <c r="DB21" s="67">
        <v>42</v>
      </c>
      <c r="DC21" s="67">
        <v>49.5</v>
      </c>
      <c r="DD21" s="67">
        <v>67.45</v>
      </c>
      <c r="DE21" s="69">
        <f t="shared" si="51"/>
        <v>0.562833</v>
      </c>
      <c r="DF21" s="67">
        <v>441.91</v>
      </c>
      <c r="DG21" s="67">
        <v>514.29</v>
      </c>
      <c r="DH21" s="67">
        <v>586.67</v>
      </c>
      <c r="DI21" s="69">
        <f t="shared" si="52"/>
        <v>0.562833</v>
      </c>
      <c r="DJ21" s="67">
        <v>34</v>
      </c>
      <c r="DK21" s="67">
        <v>43</v>
      </c>
      <c r="DL21" s="67">
        <v>82.95</v>
      </c>
      <c r="DM21" s="69">
        <f t="shared" si="53"/>
        <v>0.562833</v>
      </c>
      <c r="DN21" s="67">
        <v>2277.15</v>
      </c>
      <c r="DO21" s="67">
        <v>2845</v>
      </c>
      <c r="DP21" s="67">
        <v>4280</v>
      </c>
      <c r="DQ21" s="69">
        <f t="shared" si="54"/>
        <v>0.562833</v>
      </c>
      <c r="DR21" s="67">
        <v>4126.791</v>
      </c>
      <c r="DS21" s="67">
        <v>5931.15</v>
      </c>
      <c r="DT21" s="67">
        <v>11548.18</v>
      </c>
      <c r="DU21" s="69">
        <f t="shared" si="55"/>
        <v>0.562833</v>
      </c>
      <c r="DV21" s="67">
        <v>3283.505</v>
      </c>
      <c r="DW21" s="67">
        <v>4941.8</v>
      </c>
      <c r="DX21" s="67">
        <v>9167.452999999996</v>
      </c>
      <c r="DY21" s="69">
        <f t="shared" si="56"/>
        <v>0.562833</v>
      </c>
      <c r="DZ21" s="67">
        <v>2233.552</v>
      </c>
      <c r="EA21" s="67">
        <v>2723.59</v>
      </c>
      <c r="EB21" s="67">
        <v>6119.351999999999</v>
      </c>
      <c r="EC21" s="69">
        <f t="shared" si="57"/>
        <v>0.562833</v>
      </c>
      <c r="ED21" s="67">
        <v>1.6</v>
      </c>
      <c r="EE21" s="67">
        <v>2.2</v>
      </c>
      <c r="EF21" s="67">
        <v>3.63</v>
      </c>
      <c r="EG21" s="69">
        <f t="shared" si="58"/>
        <v>0.562833</v>
      </c>
      <c r="EH21" s="67">
        <v>1.19</v>
      </c>
      <c r="EI21" s="67">
        <v>1.7</v>
      </c>
      <c r="EJ21" s="67">
        <v>2.92</v>
      </c>
      <c r="EK21" s="69">
        <f t="shared" si="59"/>
        <v>0.562833</v>
      </c>
      <c r="EL21" s="67">
        <v>3360.5</v>
      </c>
      <c r="EM21" s="67">
        <v>4163</v>
      </c>
      <c r="EN21" s="67">
        <v>5265</v>
      </c>
    </row>
    <row r="22" spans="1:144" s="7" customFormat="1" ht="26.25">
      <c r="A22" s="77" t="s">
        <v>53</v>
      </c>
      <c r="B22" s="28"/>
      <c r="C22" s="28">
        <v>70499</v>
      </c>
      <c r="D22" s="79">
        <v>70515</v>
      </c>
      <c r="E22" s="29"/>
      <c r="F22" s="15">
        <v>38.1692</v>
      </c>
      <c r="G22" s="15">
        <v>271.274</v>
      </c>
      <c r="H22" s="16">
        <v>194.97778</v>
      </c>
      <c r="I22" s="130">
        <v>194.97778</v>
      </c>
      <c r="J22" s="130">
        <v>194.98889</v>
      </c>
      <c r="K22" s="15">
        <v>11.1147</v>
      </c>
      <c r="L22" s="15"/>
      <c r="M22" s="102" t="s">
        <v>7</v>
      </c>
      <c r="N22" s="15">
        <v>196.726</v>
      </c>
      <c r="O22" s="15">
        <v>222.275</v>
      </c>
      <c r="P22" s="15">
        <v>288.83239999999995</v>
      </c>
      <c r="R22" s="15">
        <v>221.5084</v>
      </c>
      <c r="S22" s="15">
        <v>227.168</v>
      </c>
      <c r="T22" s="15">
        <v>239.858</v>
      </c>
      <c r="U22" s="41">
        <f t="shared" si="30"/>
        <v>11.1147</v>
      </c>
      <c r="V22" s="17">
        <v>86.38838</v>
      </c>
      <c r="W22" s="17">
        <v>93.8989</v>
      </c>
      <c r="X22" s="17">
        <v>98.08666000000001</v>
      </c>
      <c r="Y22" s="41"/>
      <c r="Z22" s="7">
        <v>77.03754</v>
      </c>
      <c r="AA22" s="7">
        <v>99.6398</v>
      </c>
      <c r="AB22" s="7">
        <v>104.2966</v>
      </c>
      <c r="AC22" s="41">
        <f t="shared" si="31"/>
        <v>11.1147</v>
      </c>
      <c r="AD22" s="17">
        <v>77.03754</v>
      </c>
      <c r="AE22" s="17">
        <v>99.6398</v>
      </c>
      <c r="AF22" s="17">
        <v>104.2966</v>
      </c>
      <c r="AG22" s="41">
        <f t="shared" si="32"/>
        <v>11.1147</v>
      </c>
      <c r="AH22" s="17">
        <v>16.84</v>
      </c>
      <c r="AI22" s="17">
        <v>25.9</v>
      </c>
      <c r="AJ22" s="17">
        <v>40.54</v>
      </c>
      <c r="AK22" s="41">
        <f t="shared" si="33"/>
        <v>11.1147</v>
      </c>
      <c r="AL22" s="15">
        <v>263.06449999999995</v>
      </c>
      <c r="AM22" s="15">
        <v>392.948</v>
      </c>
      <c r="AN22" s="15">
        <v>998.19875</v>
      </c>
      <c r="AO22" s="41">
        <f t="shared" si="34"/>
        <v>11.1147</v>
      </c>
      <c r="AP22" s="15">
        <v>430.69</v>
      </c>
      <c r="AQ22" s="15">
        <v>513.35</v>
      </c>
      <c r="AR22" s="15">
        <v>650.96</v>
      </c>
      <c r="AS22" s="41">
        <f t="shared" si="35"/>
        <v>11.1147</v>
      </c>
      <c r="AT22" s="15">
        <v>64.4</v>
      </c>
      <c r="AU22" s="15">
        <v>107</v>
      </c>
      <c r="AV22" s="15">
        <v>177</v>
      </c>
      <c r="AW22" s="41">
        <f t="shared" si="36"/>
        <v>11.1147</v>
      </c>
      <c r="AX22" s="15">
        <v>68.85956</v>
      </c>
      <c r="AY22" s="15">
        <v>115.133</v>
      </c>
      <c r="AZ22" s="15">
        <v>197.69919999999993</v>
      </c>
      <c r="BA22" s="41">
        <f t="shared" si="37"/>
        <v>11.1147</v>
      </c>
      <c r="BB22" s="15">
        <v>0.022</v>
      </c>
      <c r="BC22" s="15">
        <v>0.027</v>
      </c>
      <c r="BD22" s="15">
        <v>0.053</v>
      </c>
      <c r="BE22" s="41">
        <f t="shared" si="38"/>
        <v>11.1147</v>
      </c>
      <c r="BF22" s="15">
        <v>77</v>
      </c>
      <c r="BG22" s="15">
        <v>160.44650000000001</v>
      </c>
      <c r="BH22" s="15">
        <v>331.7</v>
      </c>
      <c r="BI22" s="41">
        <f t="shared" si="39"/>
        <v>11.1147</v>
      </c>
      <c r="BJ22" s="15">
        <v>182</v>
      </c>
      <c r="BK22" s="15">
        <v>182</v>
      </c>
      <c r="BL22" s="15">
        <v>182</v>
      </c>
      <c r="BM22" s="41">
        <f t="shared" si="40"/>
        <v>11.1147</v>
      </c>
      <c r="BN22" s="15">
        <v>20.44</v>
      </c>
      <c r="BO22" s="15">
        <v>25.025</v>
      </c>
      <c r="BP22" s="15">
        <v>54.76</v>
      </c>
      <c r="BQ22" s="41">
        <f t="shared" si="41"/>
        <v>11.1147</v>
      </c>
      <c r="BR22" s="15">
        <v>1492.6</v>
      </c>
      <c r="BS22" s="15">
        <v>1626.2</v>
      </c>
      <c r="BT22" s="15">
        <v>2125.1</v>
      </c>
      <c r="BU22" s="41">
        <f t="shared" si="42"/>
        <v>11.1147</v>
      </c>
      <c r="BV22" s="15">
        <v>55.89956</v>
      </c>
      <c r="BW22" s="15">
        <v>80.2438</v>
      </c>
      <c r="BX22" s="15">
        <v>427.0921999999999</v>
      </c>
      <c r="BY22" s="41">
        <f t="shared" si="43"/>
        <v>11.1147</v>
      </c>
      <c r="BZ22" s="15" t="e">
        <v>#NUM!</v>
      </c>
      <c r="CA22" s="15" t="e">
        <v>#NUM!</v>
      </c>
      <c r="CB22" s="15" t="e">
        <v>#NUM!</v>
      </c>
      <c r="CC22" s="41">
        <f t="shared" si="44"/>
        <v>11.1147</v>
      </c>
      <c r="CD22" s="15">
        <v>283.5</v>
      </c>
      <c r="CE22" s="15">
        <v>318.93</v>
      </c>
      <c r="CF22" s="15">
        <v>393.35</v>
      </c>
      <c r="CG22" s="41">
        <f t="shared" si="45"/>
        <v>11.1147</v>
      </c>
      <c r="CH22" s="15">
        <v>145.77</v>
      </c>
      <c r="CI22" s="15">
        <v>168.1</v>
      </c>
      <c r="CJ22" s="15">
        <v>192.43</v>
      </c>
      <c r="CK22" s="41">
        <f t="shared" si="46"/>
        <v>11.1147</v>
      </c>
      <c r="CL22" s="15">
        <v>257.7494</v>
      </c>
      <c r="CM22" s="15">
        <v>535.58</v>
      </c>
      <c r="CN22" s="15">
        <v>742.0825</v>
      </c>
      <c r="CO22" s="41">
        <f t="shared" si="47"/>
        <v>11.1147</v>
      </c>
      <c r="CP22" s="15">
        <v>172.4</v>
      </c>
      <c r="CQ22" s="15">
        <v>290.186</v>
      </c>
      <c r="CR22" s="15">
        <v>335.0508</v>
      </c>
      <c r="CS22" s="41">
        <f t="shared" si="48"/>
        <v>11.1147</v>
      </c>
      <c r="CT22" s="15">
        <v>69</v>
      </c>
      <c r="CU22" s="15">
        <v>81</v>
      </c>
      <c r="CV22" s="15">
        <v>89</v>
      </c>
      <c r="CW22" s="41">
        <f t="shared" si="49"/>
        <v>11.1147</v>
      </c>
      <c r="CX22" s="15" t="e">
        <v>#NUM!</v>
      </c>
      <c r="CY22" s="15" t="e">
        <v>#NUM!</v>
      </c>
      <c r="CZ22" s="15" t="e">
        <v>#NUM!</v>
      </c>
      <c r="DA22" s="41">
        <f t="shared" si="50"/>
        <v>11.1147</v>
      </c>
      <c r="DB22" s="15">
        <v>3</v>
      </c>
      <c r="DC22" s="15">
        <v>3</v>
      </c>
      <c r="DD22" s="15">
        <v>14.5</v>
      </c>
      <c r="DE22" s="41">
        <f t="shared" si="51"/>
        <v>11.1147</v>
      </c>
      <c r="DF22" s="15">
        <v>15.07</v>
      </c>
      <c r="DG22" s="15">
        <v>17.388</v>
      </c>
      <c r="DH22" s="15">
        <v>20.866</v>
      </c>
      <c r="DI22" s="41">
        <f t="shared" si="52"/>
        <v>11.1147</v>
      </c>
      <c r="DJ22" s="15" t="e">
        <v>#NUM!</v>
      </c>
      <c r="DK22" s="15" t="e">
        <v>#NUM!</v>
      </c>
      <c r="DL22" s="15" t="e">
        <v>#NUM!</v>
      </c>
      <c r="DM22" s="41">
        <f t="shared" si="53"/>
        <v>11.1147</v>
      </c>
      <c r="DN22" s="15">
        <v>240</v>
      </c>
      <c r="DO22" s="15">
        <v>414.353</v>
      </c>
      <c r="DP22" s="15">
        <v>604.25</v>
      </c>
      <c r="DQ22" s="41">
        <f t="shared" si="54"/>
        <v>11.1147</v>
      </c>
      <c r="DR22" s="15">
        <v>2667.168</v>
      </c>
      <c r="DS22" s="15">
        <v>5366.75</v>
      </c>
      <c r="DT22" s="15">
        <v>7325.23</v>
      </c>
      <c r="DU22" s="41">
        <f t="shared" si="55"/>
        <v>11.1147</v>
      </c>
      <c r="DV22" s="15">
        <v>1629.67</v>
      </c>
      <c r="DW22" s="15">
        <v>2727.05</v>
      </c>
      <c r="DX22" s="15">
        <v>4246.938</v>
      </c>
      <c r="DY22" s="41">
        <f t="shared" si="56"/>
        <v>11.1147</v>
      </c>
      <c r="DZ22" s="15">
        <v>192.1816</v>
      </c>
      <c r="EA22" s="15">
        <v>425.717</v>
      </c>
      <c r="EB22" s="15">
        <v>637.217</v>
      </c>
      <c r="EC22" s="41">
        <f t="shared" si="57"/>
        <v>11.1147</v>
      </c>
      <c r="ED22" s="15">
        <v>0.2</v>
      </c>
      <c r="EE22" s="15">
        <v>0.25</v>
      </c>
      <c r="EF22" s="15">
        <v>0.385</v>
      </c>
      <c r="EG22" s="41">
        <f t="shared" si="58"/>
        <v>11.1147</v>
      </c>
      <c r="EH22" s="15">
        <v>0.12</v>
      </c>
      <c r="EI22" s="15">
        <v>0.2</v>
      </c>
      <c r="EJ22" s="15">
        <v>0.38</v>
      </c>
      <c r="EK22" s="41">
        <f t="shared" si="59"/>
        <v>11.1147</v>
      </c>
      <c r="EL22" s="15">
        <v>951</v>
      </c>
      <c r="EM22" s="15">
        <v>1225.705</v>
      </c>
      <c r="EN22" s="15">
        <v>1225.705</v>
      </c>
    </row>
    <row r="23" spans="1:144" s="7" customFormat="1" ht="26.25">
      <c r="A23" s="77" t="s">
        <v>54</v>
      </c>
      <c r="B23" s="13"/>
      <c r="C23" s="13">
        <v>70539</v>
      </c>
      <c r="D23" s="81">
        <v>70543</v>
      </c>
      <c r="E23" s="14"/>
      <c r="F23" s="15">
        <v>38.4518</v>
      </c>
      <c r="G23" s="15">
        <v>270.291</v>
      </c>
      <c r="H23" s="16">
        <v>195.00556</v>
      </c>
      <c r="I23" s="130">
        <v>195.00556</v>
      </c>
      <c r="J23" s="130">
        <v>195.00833</v>
      </c>
      <c r="K23" s="15">
        <v>0.884217</v>
      </c>
      <c r="L23" s="15"/>
      <c r="M23" s="78" t="s">
        <v>308</v>
      </c>
      <c r="N23" s="15">
        <v>856.302</v>
      </c>
      <c r="O23" s="15">
        <v>911.447</v>
      </c>
      <c r="P23" s="15">
        <v>968.2576</v>
      </c>
      <c r="R23" s="15">
        <v>292.964</v>
      </c>
      <c r="S23" s="15">
        <v>296.473</v>
      </c>
      <c r="T23" s="15">
        <v>301.1294</v>
      </c>
      <c r="U23" s="41">
        <f t="shared" si="30"/>
        <v>0.884217</v>
      </c>
      <c r="V23" s="17">
        <v>107.18648</v>
      </c>
      <c r="W23" s="17">
        <v>156.532</v>
      </c>
      <c r="X23" s="17">
        <v>167.42340000000002</v>
      </c>
      <c r="Y23" s="41">
        <v>0.884217</v>
      </c>
      <c r="Z23" s="7" t="e">
        <v>#NUM!</v>
      </c>
      <c r="AA23" s="7" t="e">
        <v>#NUM!</v>
      </c>
      <c r="AB23" s="7" t="e">
        <v>#NUM!</v>
      </c>
      <c r="AC23" s="41">
        <f t="shared" si="31"/>
        <v>0.884217</v>
      </c>
      <c r="AD23" s="17">
        <v>59.35758</v>
      </c>
      <c r="AE23" s="17">
        <v>83.0112</v>
      </c>
      <c r="AF23" s="17">
        <v>86.25265999999999</v>
      </c>
      <c r="AG23" s="41">
        <f t="shared" si="32"/>
        <v>0.884217</v>
      </c>
      <c r="AH23" s="17">
        <v>1597.1</v>
      </c>
      <c r="AI23" s="17">
        <v>1597.1</v>
      </c>
      <c r="AJ23" s="17">
        <v>1597.1</v>
      </c>
      <c r="AK23" s="41">
        <f t="shared" si="33"/>
        <v>0.884217</v>
      </c>
      <c r="AL23" s="15" t="e">
        <v>#NUM!</v>
      </c>
      <c r="AM23" s="15" t="e">
        <v>#NUM!</v>
      </c>
      <c r="AN23" s="15" t="e">
        <v>#NUM!</v>
      </c>
      <c r="AO23" s="41">
        <f t="shared" si="34"/>
        <v>0.884217</v>
      </c>
      <c r="AP23" s="15" t="e">
        <v>#NUM!</v>
      </c>
      <c r="AQ23" s="15" t="e">
        <v>#NUM!</v>
      </c>
      <c r="AR23" s="15" t="e">
        <v>#NUM!</v>
      </c>
      <c r="AS23" s="41">
        <f t="shared" si="35"/>
        <v>0.884217</v>
      </c>
      <c r="AT23" s="15" t="e">
        <v>#NUM!</v>
      </c>
      <c r="AU23" s="15" t="e">
        <v>#NUM!</v>
      </c>
      <c r="AV23" s="15" t="e">
        <v>#NUM!</v>
      </c>
      <c r="AW23" s="41">
        <f t="shared" si="36"/>
        <v>0.884217</v>
      </c>
      <c r="AX23" s="15">
        <v>3144.154</v>
      </c>
      <c r="AY23" s="15">
        <v>3499.57</v>
      </c>
      <c r="AZ23" s="15">
        <v>3595.9280000000003</v>
      </c>
      <c r="BA23" s="41">
        <f t="shared" si="37"/>
        <v>0.884217</v>
      </c>
      <c r="BB23" s="15">
        <v>0.5976999999999999</v>
      </c>
      <c r="BC23" s="15">
        <v>0.715</v>
      </c>
      <c r="BD23" s="15">
        <v>0.8467499999999999</v>
      </c>
      <c r="BE23" s="41">
        <f t="shared" si="38"/>
        <v>0.884217</v>
      </c>
      <c r="BF23" s="15">
        <v>2683.7690000000002</v>
      </c>
      <c r="BG23" s="15">
        <v>6344.69</v>
      </c>
      <c r="BH23" s="15">
        <v>6615.869</v>
      </c>
      <c r="BI23" s="41">
        <f t="shared" si="39"/>
        <v>0.884217</v>
      </c>
      <c r="BJ23" s="15" t="e">
        <v>#NUM!</v>
      </c>
      <c r="BK23" s="15" t="e">
        <v>#NUM!</v>
      </c>
      <c r="BL23" s="15" t="e">
        <v>#NUM!</v>
      </c>
      <c r="BM23" s="41">
        <f t="shared" si="40"/>
        <v>0.884217</v>
      </c>
      <c r="BN23" s="15" t="e">
        <v>#NUM!</v>
      </c>
      <c r="BO23" s="15" t="e">
        <v>#NUM!</v>
      </c>
      <c r="BP23" s="15" t="e">
        <v>#NUM!</v>
      </c>
      <c r="BQ23" s="41">
        <f t="shared" si="41"/>
        <v>0.884217</v>
      </c>
      <c r="BR23" s="15" t="e">
        <v>#NUM!</v>
      </c>
      <c r="BS23" s="15" t="e">
        <v>#NUM!</v>
      </c>
      <c r="BT23" s="15" t="e">
        <v>#NUM!</v>
      </c>
      <c r="BU23" s="41">
        <f t="shared" si="42"/>
        <v>0.884217</v>
      </c>
      <c r="BV23" s="15">
        <v>20272.34</v>
      </c>
      <c r="BW23" s="15">
        <v>24781.1</v>
      </c>
      <c r="BX23" s="15">
        <v>25829</v>
      </c>
      <c r="BY23" s="41">
        <f t="shared" si="43"/>
        <v>0.884217</v>
      </c>
      <c r="BZ23" s="15" t="e">
        <v>#NUM!</v>
      </c>
      <c r="CA23" s="15" t="e">
        <v>#NUM!</v>
      </c>
      <c r="CB23" s="15" t="e">
        <v>#NUM!</v>
      </c>
      <c r="CC23" s="41">
        <f t="shared" si="44"/>
        <v>0.884217</v>
      </c>
      <c r="CD23" s="15" t="e">
        <v>#NUM!</v>
      </c>
      <c r="CE23" s="15" t="e">
        <v>#NUM!</v>
      </c>
      <c r="CF23" s="15" t="e">
        <v>#NUM!</v>
      </c>
      <c r="CG23" s="41">
        <f t="shared" si="45"/>
        <v>0.884217</v>
      </c>
      <c r="CH23" s="15" t="e">
        <v>#NUM!</v>
      </c>
      <c r="CI23" s="15" t="e">
        <v>#NUM!</v>
      </c>
      <c r="CJ23" s="15" t="e">
        <v>#NUM!</v>
      </c>
      <c r="CK23" s="41">
        <f t="shared" si="46"/>
        <v>0.884217</v>
      </c>
      <c r="CL23" s="15">
        <v>1168.784</v>
      </c>
      <c r="CM23" s="15">
        <v>2098.62</v>
      </c>
      <c r="CN23" s="15">
        <v>2358.656</v>
      </c>
      <c r="CO23" s="41">
        <f t="shared" si="47"/>
        <v>0.884217</v>
      </c>
      <c r="CP23" s="15">
        <v>1132.153</v>
      </c>
      <c r="CQ23" s="15">
        <v>2186.53</v>
      </c>
      <c r="CR23" s="15">
        <v>2284.153</v>
      </c>
      <c r="CS23" s="41">
        <f t="shared" si="48"/>
        <v>0.884217</v>
      </c>
      <c r="CT23" s="15">
        <v>78.95</v>
      </c>
      <c r="CU23" s="15">
        <v>239.5</v>
      </c>
      <c r="CV23" s="15">
        <v>287</v>
      </c>
      <c r="CW23" s="41">
        <f t="shared" si="49"/>
        <v>0.884217</v>
      </c>
      <c r="CX23" s="15">
        <v>44.15</v>
      </c>
      <c r="CY23" s="15">
        <v>216</v>
      </c>
      <c r="CZ23" s="15">
        <v>234</v>
      </c>
      <c r="DA23" s="41">
        <f t="shared" si="50"/>
        <v>0.884217</v>
      </c>
      <c r="DB23" s="15">
        <v>32.25</v>
      </c>
      <c r="DC23" s="15">
        <v>100</v>
      </c>
      <c r="DD23" s="15">
        <v>104</v>
      </c>
      <c r="DE23" s="41">
        <f t="shared" si="51"/>
        <v>0.884217</v>
      </c>
      <c r="DF23" s="15" t="e">
        <v>#NUM!</v>
      </c>
      <c r="DG23" s="15" t="e">
        <v>#NUM!</v>
      </c>
      <c r="DH23" s="15" t="e">
        <v>#NUM!</v>
      </c>
      <c r="DI23" s="41">
        <f t="shared" si="52"/>
        <v>0.884217</v>
      </c>
      <c r="DJ23" s="15">
        <v>19.4</v>
      </c>
      <c r="DK23" s="15">
        <v>140</v>
      </c>
      <c r="DL23" s="15">
        <v>179</v>
      </c>
      <c r="DM23" s="41">
        <f t="shared" si="53"/>
        <v>0.884217</v>
      </c>
      <c r="DN23" s="15">
        <v>645.5</v>
      </c>
      <c r="DO23" s="15">
        <v>1080</v>
      </c>
      <c r="DP23" s="15">
        <v>1115</v>
      </c>
      <c r="DQ23" s="41">
        <f t="shared" si="54"/>
        <v>0.884217</v>
      </c>
      <c r="DR23" s="15">
        <v>10506.544</v>
      </c>
      <c r="DS23" s="15">
        <v>23454.7</v>
      </c>
      <c r="DT23" s="15">
        <v>24441.08</v>
      </c>
      <c r="DU23" s="41">
        <f t="shared" si="55"/>
        <v>0.884217</v>
      </c>
      <c r="DV23" s="15">
        <v>8688.356</v>
      </c>
      <c r="DW23" s="15">
        <v>19156.5</v>
      </c>
      <c r="DX23" s="15">
        <v>20662.18</v>
      </c>
      <c r="DY23" s="41">
        <f t="shared" si="56"/>
        <v>0.884217</v>
      </c>
      <c r="DZ23" s="15">
        <v>5189.392</v>
      </c>
      <c r="EA23" s="15">
        <v>12387.3</v>
      </c>
      <c r="EB23" s="15">
        <v>13628.82</v>
      </c>
      <c r="EC23" s="41">
        <f t="shared" si="57"/>
        <v>0.884217</v>
      </c>
      <c r="ED23" s="15">
        <v>4.94</v>
      </c>
      <c r="EE23" s="15">
        <v>8.1</v>
      </c>
      <c r="EF23" s="15">
        <v>8.7</v>
      </c>
      <c r="EG23" s="41">
        <f t="shared" si="58"/>
        <v>0.884217</v>
      </c>
      <c r="EH23" s="15">
        <v>4.18</v>
      </c>
      <c r="EI23" s="15">
        <v>6.9</v>
      </c>
      <c r="EJ23" s="15">
        <v>7.94</v>
      </c>
      <c r="EK23" s="41">
        <f t="shared" si="59"/>
        <v>0.884217</v>
      </c>
      <c r="EL23" s="15">
        <v>1354.95</v>
      </c>
      <c r="EM23" s="15">
        <v>1863.5</v>
      </c>
      <c r="EN23" s="15">
        <v>2021</v>
      </c>
    </row>
    <row r="24" spans="1:144" s="7" customFormat="1" ht="26.25">
      <c r="A24" s="77" t="s">
        <v>384</v>
      </c>
      <c r="B24" s="13"/>
      <c r="C24" s="13">
        <v>80099</v>
      </c>
      <c r="D24" s="81">
        <v>80101</v>
      </c>
      <c r="E24" s="14"/>
      <c r="F24" s="15">
        <v>45.9613</v>
      </c>
      <c r="G24" s="15">
        <v>269.615</v>
      </c>
      <c r="H24" s="16">
        <v>197.60417</v>
      </c>
      <c r="I24" s="130">
        <v>197.60417</v>
      </c>
      <c r="J24" s="130">
        <v>197.60556</v>
      </c>
      <c r="K24" s="15">
        <v>2.5161</v>
      </c>
      <c r="L24" s="15"/>
      <c r="M24" s="78" t="s">
        <v>18</v>
      </c>
      <c r="N24" s="15">
        <v>721.6979</v>
      </c>
      <c r="O24" s="15">
        <v>745.322</v>
      </c>
      <c r="P24" s="15">
        <v>770.1989</v>
      </c>
      <c r="R24" s="15">
        <v>278.98</v>
      </c>
      <c r="S24" s="15">
        <v>279.268</v>
      </c>
      <c r="T24" s="15">
        <v>279.916</v>
      </c>
      <c r="U24" s="41">
        <f t="shared" si="30"/>
        <v>2.5161</v>
      </c>
      <c r="V24" s="17">
        <v>146.2731</v>
      </c>
      <c r="W24" s="17">
        <v>152.061</v>
      </c>
      <c r="X24" s="17">
        <v>178.1493</v>
      </c>
      <c r="Y24" s="41">
        <v>2.5161</v>
      </c>
      <c r="Z24" s="7">
        <v>144.2</v>
      </c>
      <c r="AA24" s="7">
        <v>155</v>
      </c>
      <c r="AB24" s="7">
        <v>155</v>
      </c>
      <c r="AC24" s="41">
        <f t="shared" si="31"/>
        <v>2.5161</v>
      </c>
      <c r="AD24" s="17">
        <v>42.130320000000005</v>
      </c>
      <c r="AE24" s="17">
        <v>51.8019</v>
      </c>
      <c r="AF24" s="17">
        <v>58.53732</v>
      </c>
      <c r="AG24" s="41">
        <f t="shared" si="32"/>
        <v>2.5161</v>
      </c>
      <c r="AH24" s="17">
        <v>36.44</v>
      </c>
      <c r="AI24" s="17">
        <v>71.9</v>
      </c>
      <c r="AJ24" s="17">
        <v>152.225</v>
      </c>
      <c r="AK24" s="41">
        <f t="shared" si="33"/>
        <v>2.5161</v>
      </c>
      <c r="AL24" s="15">
        <v>-18.76873</v>
      </c>
      <c r="AM24" s="15">
        <v>-15.3472</v>
      </c>
      <c r="AN24" s="15">
        <v>-11.92567</v>
      </c>
      <c r="AO24" s="41">
        <f t="shared" si="34"/>
        <v>2.5161</v>
      </c>
      <c r="AP24" s="15">
        <v>150.06</v>
      </c>
      <c r="AQ24" s="15">
        <v>150.06</v>
      </c>
      <c r="AR24" s="15">
        <v>157.188</v>
      </c>
      <c r="AS24" s="41">
        <f t="shared" si="35"/>
        <v>2.5161</v>
      </c>
      <c r="AT24" s="15">
        <v>2206.633</v>
      </c>
      <c r="AU24" s="15">
        <v>2401.33</v>
      </c>
      <c r="AV24" s="15">
        <v>2598.133</v>
      </c>
      <c r="AW24" s="41">
        <f t="shared" si="36"/>
        <v>2.5161</v>
      </c>
      <c r="AX24" s="15">
        <v>2340.186</v>
      </c>
      <c r="AY24" s="15">
        <v>2533.02</v>
      </c>
      <c r="AZ24" s="15">
        <v>2621.2290000000003</v>
      </c>
      <c r="BA24" s="41">
        <f t="shared" si="37"/>
        <v>2.5161</v>
      </c>
      <c r="BB24" s="15">
        <v>0.0821</v>
      </c>
      <c r="BC24" s="15">
        <v>0.155</v>
      </c>
      <c r="BD24" s="15">
        <v>0.155</v>
      </c>
      <c r="BE24" s="41">
        <f t="shared" si="38"/>
        <v>2.5161</v>
      </c>
      <c r="BF24" s="15">
        <v>1465</v>
      </c>
      <c r="BG24" s="15">
        <v>1465</v>
      </c>
      <c r="BH24" s="15">
        <v>1465</v>
      </c>
      <c r="BI24" s="41">
        <f t="shared" si="39"/>
        <v>2.5161</v>
      </c>
      <c r="BJ24" s="15" t="e">
        <v>#NUM!</v>
      </c>
      <c r="BK24" s="15" t="e">
        <v>#NUM!</v>
      </c>
      <c r="BL24" s="15" t="e">
        <v>#NUM!</v>
      </c>
      <c r="BM24" s="41">
        <f t="shared" si="40"/>
        <v>2.5161</v>
      </c>
      <c r="BN24" s="15">
        <v>64</v>
      </c>
      <c r="BO24" s="15">
        <v>64</v>
      </c>
      <c r="BP24" s="15">
        <v>64</v>
      </c>
      <c r="BQ24" s="41">
        <f t="shared" si="41"/>
        <v>2.5161</v>
      </c>
      <c r="BR24" s="15">
        <v>1801.3</v>
      </c>
      <c r="BS24" s="15">
        <v>1801.3</v>
      </c>
      <c r="BT24" s="15">
        <v>1801.3</v>
      </c>
      <c r="BU24" s="41">
        <f t="shared" si="42"/>
        <v>2.5161</v>
      </c>
      <c r="BV24" s="15">
        <v>3565.634</v>
      </c>
      <c r="BW24" s="15">
        <v>4451.18</v>
      </c>
      <c r="BX24" s="15">
        <v>9880.178</v>
      </c>
      <c r="BY24" s="41">
        <f t="shared" si="43"/>
        <v>2.5161</v>
      </c>
      <c r="BZ24" s="15" t="e">
        <v>#NUM!</v>
      </c>
      <c r="CA24" s="15" t="e">
        <v>#NUM!</v>
      </c>
      <c r="CB24" s="15" t="e">
        <v>#NUM!</v>
      </c>
      <c r="CC24" s="41">
        <f t="shared" si="44"/>
        <v>2.5161</v>
      </c>
      <c r="CD24" s="15">
        <v>443.4</v>
      </c>
      <c r="CE24" s="15">
        <v>443.4</v>
      </c>
      <c r="CF24" s="15">
        <v>443.4</v>
      </c>
      <c r="CG24" s="41">
        <f t="shared" si="45"/>
        <v>2.5161</v>
      </c>
      <c r="CH24" s="15">
        <v>153.18</v>
      </c>
      <c r="CI24" s="15">
        <v>153.18</v>
      </c>
      <c r="CJ24" s="15">
        <v>153.18</v>
      </c>
      <c r="CK24" s="41">
        <f t="shared" si="46"/>
        <v>2.5161</v>
      </c>
      <c r="CL24" s="15">
        <v>128.7696</v>
      </c>
      <c r="CM24" s="15">
        <v>131.691</v>
      </c>
      <c r="CN24" s="15">
        <v>185.78910000000002</v>
      </c>
      <c r="CO24" s="41">
        <f t="shared" si="47"/>
        <v>2.5161</v>
      </c>
      <c r="CP24" s="15">
        <v>221.8288</v>
      </c>
      <c r="CQ24" s="15">
        <v>283.288</v>
      </c>
      <c r="CR24" s="15">
        <v>284.5696</v>
      </c>
      <c r="CS24" s="41">
        <f t="shared" si="48"/>
        <v>2.5161</v>
      </c>
      <c r="CT24" s="15">
        <v>174.5</v>
      </c>
      <c r="CU24" s="15">
        <v>197</v>
      </c>
      <c r="CV24" s="15">
        <v>197</v>
      </c>
      <c r="CW24" s="41">
        <f t="shared" si="49"/>
        <v>2.5161</v>
      </c>
      <c r="CX24" s="15">
        <v>10</v>
      </c>
      <c r="CY24" s="15">
        <v>28</v>
      </c>
      <c r="CZ24" s="15">
        <v>28</v>
      </c>
      <c r="DA24" s="41">
        <f t="shared" si="50"/>
        <v>2.5161</v>
      </c>
      <c r="DB24" s="15">
        <v>46.9</v>
      </c>
      <c r="DC24" s="15">
        <v>55</v>
      </c>
      <c r="DD24" s="15">
        <v>55</v>
      </c>
      <c r="DE24" s="41">
        <f t="shared" si="51"/>
        <v>2.5161</v>
      </c>
      <c r="DF24" s="15">
        <v>14.49</v>
      </c>
      <c r="DG24" s="15">
        <v>14.49</v>
      </c>
      <c r="DH24" s="15">
        <v>14.49</v>
      </c>
      <c r="DI24" s="41">
        <f t="shared" si="52"/>
        <v>2.5161</v>
      </c>
      <c r="DJ24" s="15">
        <v>4</v>
      </c>
      <c r="DK24" s="15">
        <v>4</v>
      </c>
      <c r="DL24" s="15">
        <v>4</v>
      </c>
      <c r="DM24" s="41">
        <f t="shared" si="53"/>
        <v>2.5161</v>
      </c>
      <c r="DN24" s="15">
        <v>100.7</v>
      </c>
      <c r="DO24" s="15">
        <v>116</v>
      </c>
      <c r="DP24" s="15">
        <v>116</v>
      </c>
      <c r="DQ24" s="41">
        <f t="shared" si="54"/>
        <v>2.5161</v>
      </c>
      <c r="DR24" s="15">
        <v>528.2753</v>
      </c>
      <c r="DS24" s="15">
        <v>551.525</v>
      </c>
      <c r="DT24" s="15">
        <v>656.7197</v>
      </c>
      <c r="DU24" s="41">
        <f t="shared" si="55"/>
        <v>2.5161</v>
      </c>
      <c r="DV24" s="15">
        <v>454.8503</v>
      </c>
      <c r="DW24" s="15">
        <v>463.475</v>
      </c>
      <c r="DX24" s="15">
        <v>518.1725</v>
      </c>
      <c r="DY24" s="41">
        <f t="shared" si="56"/>
        <v>2.5161</v>
      </c>
      <c r="DZ24" s="15">
        <v>364.3367</v>
      </c>
      <c r="EA24" s="15">
        <v>367.367</v>
      </c>
      <c r="EB24" s="15">
        <v>402.0989</v>
      </c>
      <c r="EC24" s="41">
        <f t="shared" si="57"/>
        <v>2.5161</v>
      </c>
      <c r="ED24" s="15">
        <v>2.11</v>
      </c>
      <c r="EE24" s="15">
        <v>3.1</v>
      </c>
      <c r="EF24" s="15">
        <v>4.09</v>
      </c>
      <c r="EG24" s="41">
        <f t="shared" si="58"/>
        <v>2.5161</v>
      </c>
      <c r="EH24" s="15">
        <v>1.79</v>
      </c>
      <c r="EI24" s="15">
        <v>2.6</v>
      </c>
      <c r="EJ24" s="15">
        <v>3.41</v>
      </c>
      <c r="EK24" s="41">
        <f t="shared" si="59"/>
        <v>2.5161</v>
      </c>
      <c r="EL24" s="15">
        <v>912</v>
      </c>
      <c r="EM24" s="15">
        <v>966</v>
      </c>
      <c r="EN24" s="15">
        <v>966</v>
      </c>
    </row>
    <row r="25" spans="1:144" s="7" customFormat="1" ht="26.25">
      <c r="A25" s="77" t="s">
        <v>385</v>
      </c>
      <c r="B25" s="13"/>
      <c r="C25" s="13">
        <v>80129</v>
      </c>
      <c r="D25" s="81">
        <v>80132</v>
      </c>
      <c r="E25" s="14"/>
      <c r="F25" s="15">
        <v>47.3491</v>
      </c>
      <c r="G25" s="15">
        <v>269.42</v>
      </c>
      <c r="H25" s="16">
        <v>197.625</v>
      </c>
      <c r="I25" s="130">
        <v>197.625</v>
      </c>
      <c r="J25" s="130">
        <v>197.62708</v>
      </c>
      <c r="K25" s="15">
        <v>1.953165</v>
      </c>
      <c r="L25" s="15"/>
      <c r="M25" s="78" t="s">
        <v>17</v>
      </c>
      <c r="N25" s="15">
        <v>737.8602500000001</v>
      </c>
      <c r="O25" s="15">
        <v>799.925</v>
      </c>
      <c r="P25" s="15">
        <v>863.31575</v>
      </c>
      <c r="R25" s="15">
        <v>278.92175000000003</v>
      </c>
      <c r="S25" s="15">
        <v>283.04650000000004</v>
      </c>
      <c r="T25" s="15">
        <v>288.2703</v>
      </c>
      <c r="U25" s="41">
        <f t="shared" si="30"/>
        <v>1.953165</v>
      </c>
      <c r="V25" s="17">
        <v>134.4509</v>
      </c>
      <c r="W25" s="17">
        <v>155.2405</v>
      </c>
      <c r="X25" s="17">
        <v>164.38085</v>
      </c>
      <c r="Y25" s="41">
        <v>1.953165</v>
      </c>
      <c r="Z25" s="7">
        <v>127.45</v>
      </c>
      <c r="AA25" s="7">
        <v>164</v>
      </c>
      <c r="AB25" s="7">
        <v>164</v>
      </c>
      <c r="AC25" s="41">
        <f t="shared" si="31"/>
        <v>1.953165</v>
      </c>
      <c r="AD25" s="17">
        <v>43.481365</v>
      </c>
      <c r="AE25" s="17">
        <v>47.433949999999996</v>
      </c>
      <c r="AF25" s="17">
        <v>49.69036</v>
      </c>
      <c r="AG25" s="41">
        <f t="shared" si="32"/>
        <v>1.953165</v>
      </c>
      <c r="AH25" s="17">
        <v>28.74</v>
      </c>
      <c r="AI25" s="17">
        <v>77.375</v>
      </c>
      <c r="AJ25" s="17">
        <v>169.53</v>
      </c>
      <c r="AK25" s="41">
        <f t="shared" si="33"/>
        <v>1.953165</v>
      </c>
      <c r="AL25" s="15">
        <v>-13.077862000000001</v>
      </c>
      <c r="AM25" s="15">
        <v>-8.32118</v>
      </c>
      <c r="AN25" s="15">
        <v>18.421482999999988</v>
      </c>
      <c r="AO25" s="41">
        <f t="shared" si="34"/>
        <v>1.953165</v>
      </c>
      <c r="AP25" s="15">
        <v>57.504349999999995</v>
      </c>
      <c r="AQ25" s="15">
        <v>113.7355</v>
      </c>
      <c r="AR25" s="15">
        <v>131.59</v>
      </c>
      <c r="AS25" s="41">
        <f t="shared" si="35"/>
        <v>1.953165</v>
      </c>
      <c r="AT25" s="15">
        <v>1657.96</v>
      </c>
      <c r="AU25" s="15">
        <v>2134.2</v>
      </c>
      <c r="AV25" s="15">
        <v>2464.75</v>
      </c>
      <c r="AW25" s="41">
        <f t="shared" si="36"/>
        <v>1.953165</v>
      </c>
      <c r="AX25" s="15" t="e">
        <v>#NUM!</v>
      </c>
      <c r="AY25" s="15" t="e">
        <v>#NUM!</v>
      </c>
      <c r="AZ25" s="15" t="e">
        <v>#NUM!</v>
      </c>
      <c r="BA25" s="41">
        <f t="shared" si="37"/>
        <v>1.953165</v>
      </c>
      <c r="BB25" s="15">
        <v>0.12129999999999999</v>
      </c>
      <c r="BC25" s="15">
        <v>0.123</v>
      </c>
      <c r="BD25" s="15">
        <v>0.14764999999999998</v>
      </c>
      <c r="BE25" s="41">
        <f t="shared" si="38"/>
        <v>1.953165</v>
      </c>
      <c r="BF25" s="15">
        <v>1152.818</v>
      </c>
      <c r="BG25" s="15">
        <v>1268.18</v>
      </c>
      <c r="BH25" s="15">
        <v>1458.341</v>
      </c>
      <c r="BI25" s="41">
        <f t="shared" si="39"/>
        <v>1.953165</v>
      </c>
      <c r="BJ25" s="15" t="e">
        <v>#NUM!</v>
      </c>
      <c r="BK25" s="15" t="e">
        <v>#NUM!</v>
      </c>
      <c r="BL25" s="15" t="e">
        <v>#NUM!</v>
      </c>
      <c r="BM25" s="41">
        <f t="shared" si="40"/>
        <v>1.953165</v>
      </c>
      <c r="BN25" s="15">
        <v>153.39700000000002</v>
      </c>
      <c r="BO25" s="15">
        <v>262.99</v>
      </c>
      <c r="BP25" s="15">
        <v>372.58299999999997</v>
      </c>
      <c r="BQ25" s="41">
        <f t="shared" si="41"/>
        <v>1.953165</v>
      </c>
      <c r="BR25" s="15">
        <v>3174.025</v>
      </c>
      <c r="BS25" s="15">
        <v>3864.55</v>
      </c>
      <c r="BT25" s="15">
        <v>4555.075</v>
      </c>
      <c r="BU25" s="41">
        <f t="shared" si="42"/>
        <v>1.953165</v>
      </c>
      <c r="BV25" s="15">
        <v>8099.2765</v>
      </c>
      <c r="BW25" s="15">
        <v>8480.525</v>
      </c>
      <c r="BX25" s="15">
        <v>9306.4935</v>
      </c>
      <c r="BY25" s="41">
        <f t="shared" si="43"/>
        <v>1.953165</v>
      </c>
      <c r="BZ25" s="15" t="e">
        <v>#NUM!</v>
      </c>
      <c r="CA25" s="15" t="e">
        <v>#NUM!</v>
      </c>
      <c r="CB25" s="15" t="e">
        <v>#NUM!</v>
      </c>
      <c r="CC25" s="41">
        <f t="shared" si="44"/>
        <v>1.953165</v>
      </c>
      <c r="CD25" s="15">
        <v>296.59049999999996</v>
      </c>
      <c r="CE25" s="15">
        <v>390.555</v>
      </c>
      <c r="CF25" s="15">
        <v>484.5195</v>
      </c>
      <c r="CG25" s="41">
        <f t="shared" si="45"/>
        <v>1.953165</v>
      </c>
      <c r="CH25" s="15">
        <v>150.1515</v>
      </c>
      <c r="CI25" s="15">
        <v>193.635</v>
      </c>
      <c r="CJ25" s="15">
        <v>237.11849999999998</v>
      </c>
      <c r="CK25" s="41">
        <f t="shared" si="46"/>
        <v>1.953165</v>
      </c>
      <c r="CL25" s="15" t="e">
        <v>#NUM!</v>
      </c>
      <c r="CM25" s="15" t="e">
        <v>#NUM!</v>
      </c>
      <c r="CN25" s="15" t="e">
        <v>#NUM!</v>
      </c>
      <c r="CO25" s="41">
        <f t="shared" si="47"/>
        <v>1.953165</v>
      </c>
      <c r="CP25" s="15">
        <v>250.07535</v>
      </c>
      <c r="CQ25" s="15">
        <v>257.0845</v>
      </c>
      <c r="CR25" s="15">
        <v>277.0026</v>
      </c>
      <c r="CS25" s="41">
        <f t="shared" si="48"/>
        <v>1.953165</v>
      </c>
      <c r="CT25" s="15">
        <v>128.2</v>
      </c>
      <c r="CU25" s="15">
        <v>202</v>
      </c>
      <c r="CV25" s="15">
        <v>218</v>
      </c>
      <c r="CW25" s="41">
        <f t="shared" si="49"/>
        <v>1.953165</v>
      </c>
      <c r="CX25" s="15">
        <v>19.65</v>
      </c>
      <c r="CY25" s="15">
        <v>32</v>
      </c>
      <c r="CZ25" s="15">
        <v>35</v>
      </c>
      <c r="DA25" s="41">
        <f t="shared" si="50"/>
        <v>1.953165</v>
      </c>
      <c r="DB25" s="15">
        <v>29.55</v>
      </c>
      <c r="DC25" s="15">
        <v>49.5</v>
      </c>
      <c r="DD25" s="15">
        <v>55</v>
      </c>
      <c r="DE25" s="41">
        <f t="shared" si="51"/>
        <v>1.953165</v>
      </c>
      <c r="DF25" s="15">
        <v>54.11975</v>
      </c>
      <c r="DG25" s="15">
        <v>89.9825</v>
      </c>
      <c r="DH25" s="15">
        <v>125.84525000000002</v>
      </c>
      <c r="DI25" s="41">
        <f t="shared" si="52"/>
        <v>1.953165</v>
      </c>
      <c r="DJ25" s="15">
        <v>5</v>
      </c>
      <c r="DK25" s="15">
        <v>5</v>
      </c>
      <c r="DL25" s="15">
        <v>5</v>
      </c>
      <c r="DM25" s="41">
        <f t="shared" si="53"/>
        <v>1.953165</v>
      </c>
      <c r="DN25" s="15">
        <v>90</v>
      </c>
      <c r="DO25" s="15">
        <v>108</v>
      </c>
      <c r="DP25" s="15">
        <v>109</v>
      </c>
      <c r="DQ25" s="41">
        <f t="shared" si="54"/>
        <v>1.953165</v>
      </c>
      <c r="DR25" s="15">
        <v>399.76255</v>
      </c>
      <c r="DS25" s="15">
        <v>609.2460000000001</v>
      </c>
      <c r="DT25" s="15">
        <v>671.73555</v>
      </c>
      <c r="DU25" s="41">
        <f t="shared" si="55"/>
        <v>1.953165</v>
      </c>
      <c r="DV25" s="15">
        <v>313.2205</v>
      </c>
      <c r="DW25" s="15">
        <v>477.60400000000004</v>
      </c>
      <c r="DX25" s="15">
        <v>532.55</v>
      </c>
      <c r="DY25" s="41">
        <f t="shared" si="56"/>
        <v>1.953165</v>
      </c>
      <c r="DZ25" s="15">
        <v>235.55689999999998</v>
      </c>
      <c r="EA25" s="15">
        <v>379.2455</v>
      </c>
      <c r="EB25" s="15">
        <v>417.5494</v>
      </c>
      <c r="EC25" s="41">
        <f t="shared" si="57"/>
        <v>1.953165</v>
      </c>
      <c r="ED25" s="15">
        <v>1.155</v>
      </c>
      <c r="EE25" s="15">
        <v>2.95</v>
      </c>
      <c r="EF25" s="15">
        <v>3.385</v>
      </c>
      <c r="EG25" s="41">
        <f t="shared" si="58"/>
        <v>1.953165</v>
      </c>
      <c r="EH25" s="15">
        <v>1.01</v>
      </c>
      <c r="EI25" s="15">
        <v>2.45</v>
      </c>
      <c r="EJ25" s="15">
        <v>2.87</v>
      </c>
      <c r="EK25" s="41">
        <f t="shared" si="59"/>
        <v>1.953165</v>
      </c>
      <c r="EL25" s="15">
        <v>765.2</v>
      </c>
      <c r="EM25" s="15">
        <v>992.5</v>
      </c>
      <c r="EN25" s="15">
        <v>1026</v>
      </c>
    </row>
    <row r="26" spans="1:144" s="7" customFormat="1" ht="26.25">
      <c r="A26" s="77" t="s">
        <v>386</v>
      </c>
      <c r="B26" s="13"/>
      <c r="C26" s="13">
        <v>80187</v>
      </c>
      <c r="D26" s="81">
        <v>80191</v>
      </c>
      <c r="E26" s="14"/>
      <c r="F26" s="15">
        <v>52.9686</v>
      </c>
      <c r="G26" s="15">
        <v>267.924</v>
      </c>
      <c r="H26" s="16">
        <v>197.66528</v>
      </c>
      <c r="I26" s="130">
        <v>197.66528</v>
      </c>
      <c r="J26" s="130">
        <v>197.66806</v>
      </c>
      <c r="K26" s="15">
        <v>6.90125</v>
      </c>
      <c r="L26" s="15"/>
      <c r="M26" s="78" t="s">
        <v>19</v>
      </c>
      <c r="N26" s="15">
        <v>370.399</v>
      </c>
      <c r="O26" s="15">
        <v>416.372</v>
      </c>
      <c r="P26" s="15">
        <v>465.11199999999997</v>
      </c>
      <c r="R26" s="15">
        <v>242.7138</v>
      </c>
      <c r="S26" s="15">
        <v>249.33</v>
      </c>
      <c r="T26" s="15">
        <v>255.267</v>
      </c>
      <c r="U26" s="41">
        <f t="shared" si="30"/>
        <v>6.90125</v>
      </c>
      <c r="V26" s="17">
        <v>101.1116</v>
      </c>
      <c r="W26" s="17">
        <v>118.781</v>
      </c>
      <c r="X26" s="17">
        <v>164.5032</v>
      </c>
      <c r="Y26" s="41">
        <v>6.90125</v>
      </c>
      <c r="Z26" s="7" t="e">
        <v>#NUM!</v>
      </c>
      <c r="AA26" s="7" t="e">
        <v>#NUM!</v>
      </c>
      <c r="AB26" s="7" t="e">
        <v>#NUM!</v>
      </c>
      <c r="AC26" s="41">
        <f t="shared" si="31"/>
        <v>6.90125</v>
      </c>
      <c r="AD26" s="17">
        <v>65.42592</v>
      </c>
      <c r="AE26" s="17">
        <v>76.0016</v>
      </c>
      <c r="AF26" s="17">
        <v>95.3642</v>
      </c>
      <c r="AG26" s="41">
        <f t="shared" si="32"/>
        <v>6.90125</v>
      </c>
      <c r="AH26" s="17">
        <v>22.73</v>
      </c>
      <c r="AI26" s="17">
        <v>25.85</v>
      </c>
      <c r="AJ26" s="17">
        <v>28.61</v>
      </c>
      <c r="AK26" s="41">
        <f t="shared" si="33"/>
        <v>6.90125</v>
      </c>
      <c r="AL26" s="15">
        <v>3.1098599999999994</v>
      </c>
      <c r="AM26" s="15">
        <v>15.3103</v>
      </c>
      <c r="AN26" s="15">
        <v>56.889039999999994</v>
      </c>
      <c r="AO26" s="41">
        <f t="shared" si="34"/>
        <v>6.90125</v>
      </c>
      <c r="AP26" s="15">
        <v>438.79</v>
      </c>
      <c r="AQ26" s="15">
        <v>841.29</v>
      </c>
      <c r="AR26" s="15">
        <v>841.29</v>
      </c>
      <c r="AS26" s="41">
        <f t="shared" si="35"/>
        <v>6.90125</v>
      </c>
      <c r="AT26" s="15">
        <v>482.6</v>
      </c>
      <c r="AU26" s="15">
        <v>586</v>
      </c>
      <c r="AV26" s="15">
        <v>1072.856</v>
      </c>
      <c r="AW26" s="41">
        <f t="shared" si="36"/>
        <v>6.90125</v>
      </c>
      <c r="AX26" s="15">
        <v>533.2868</v>
      </c>
      <c r="AY26" s="15">
        <v>677.5595000000001</v>
      </c>
      <c r="AZ26" s="15">
        <v>806.1139999999999</v>
      </c>
      <c r="BA26" s="41">
        <f t="shared" si="37"/>
        <v>6.90125</v>
      </c>
      <c r="BB26" s="15">
        <v>0.0354</v>
      </c>
      <c r="BC26" s="15">
        <v>0.049</v>
      </c>
      <c r="BD26" s="15">
        <v>0.17</v>
      </c>
      <c r="BE26" s="41">
        <f t="shared" si="38"/>
        <v>6.90125</v>
      </c>
      <c r="BF26" s="15">
        <v>294.1</v>
      </c>
      <c r="BG26" s="15">
        <v>332</v>
      </c>
      <c r="BH26" s="15">
        <v>343.7</v>
      </c>
      <c r="BI26" s="41">
        <f t="shared" si="39"/>
        <v>6.90125</v>
      </c>
      <c r="BJ26" s="15" t="e">
        <v>#NUM!</v>
      </c>
      <c r="BK26" s="15" t="e">
        <v>#NUM!</v>
      </c>
      <c r="BL26" s="15" t="e">
        <v>#NUM!</v>
      </c>
      <c r="BM26" s="41">
        <f t="shared" si="40"/>
        <v>6.90125</v>
      </c>
      <c r="BN26" s="15">
        <v>99.64</v>
      </c>
      <c r="BO26" s="15">
        <v>99.64</v>
      </c>
      <c r="BP26" s="15">
        <v>99.64</v>
      </c>
      <c r="BQ26" s="41">
        <f t="shared" si="41"/>
        <v>6.90125</v>
      </c>
      <c r="BR26" s="15">
        <v>3645.8</v>
      </c>
      <c r="BS26" s="15">
        <v>3645.8</v>
      </c>
      <c r="BT26" s="15">
        <v>3645.8</v>
      </c>
      <c r="BU26" s="41">
        <f t="shared" si="42"/>
        <v>6.90125</v>
      </c>
      <c r="BV26" s="15">
        <v>172.966</v>
      </c>
      <c r="BW26" s="15">
        <v>189.406</v>
      </c>
      <c r="BX26" s="15">
        <v>746.483</v>
      </c>
      <c r="BY26" s="41">
        <f t="shared" si="43"/>
        <v>6.90125</v>
      </c>
      <c r="BZ26" s="15" t="e">
        <v>#NUM!</v>
      </c>
      <c r="CA26" s="15" t="e">
        <v>#NUM!</v>
      </c>
      <c r="CB26" s="15" t="e">
        <v>#NUM!</v>
      </c>
      <c r="CC26" s="41">
        <f t="shared" si="44"/>
        <v>6.90125</v>
      </c>
      <c r="CD26" s="15">
        <v>581.32</v>
      </c>
      <c r="CE26" s="15">
        <v>581.32</v>
      </c>
      <c r="CF26" s="15">
        <v>581.32</v>
      </c>
      <c r="CG26" s="41">
        <f t="shared" si="45"/>
        <v>6.90125</v>
      </c>
      <c r="CH26" s="15">
        <v>223.88</v>
      </c>
      <c r="CI26" s="15">
        <v>223.88</v>
      </c>
      <c r="CJ26" s="15">
        <v>223.88</v>
      </c>
      <c r="CK26" s="41">
        <f t="shared" si="46"/>
        <v>6.90125</v>
      </c>
      <c r="CL26" s="15">
        <v>90.595025</v>
      </c>
      <c r="CM26" s="15">
        <v>122.7</v>
      </c>
      <c r="CN26" s="15">
        <v>220.18739999999997</v>
      </c>
      <c r="CO26" s="41">
        <f t="shared" si="47"/>
        <v>6.90125</v>
      </c>
      <c r="CP26" s="15">
        <v>92.722</v>
      </c>
      <c r="CQ26" s="15">
        <v>172</v>
      </c>
      <c r="CR26" s="15">
        <v>237.2708</v>
      </c>
      <c r="CS26" s="41">
        <f t="shared" si="48"/>
        <v>6.90125</v>
      </c>
      <c r="CT26" s="15">
        <v>89</v>
      </c>
      <c r="CU26" s="15">
        <v>102</v>
      </c>
      <c r="CV26" s="15">
        <v>262</v>
      </c>
      <c r="CW26" s="41">
        <f t="shared" si="49"/>
        <v>6.90125</v>
      </c>
      <c r="CX26" s="15">
        <v>8.8</v>
      </c>
      <c r="CY26" s="15">
        <v>20</v>
      </c>
      <c r="CZ26" s="15">
        <v>71</v>
      </c>
      <c r="DA26" s="41">
        <f t="shared" si="50"/>
        <v>6.90125</v>
      </c>
      <c r="DB26" s="15">
        <v>14.8</v>
      </c>
      <c r="DC26" s="15">
        <v>22</v>
      </c>
      <c r="DD26" s="15">
        <v>69</v>
      </c>
      <c r="DE26" s="41">
        <f t="shared" si="51"/>
        <v>6.90125</v>
      </c>
      <c r="DF26" s="15">
        <v>59.409</v>
      </c>
      <c r="DG26" s="15">
        <v>59.409</v>
      </c>
      <c r="DH26" s="15">
        <v>59.409</v>
      </c>
      <c r="DI26" s="41">
        <f t="shared" si="52"/>
        <v>6.90125</v>
      </c>
      <c r="DJ26" s="15">
        <v>3</v>
      </c>
      <c r="DK26" s="15">
        <v>3</v>
      </c>
      <c r="DL26" s="15">
        <v>3</v>
      </c>
      <c r="DM26" s="41">
        <f t="shared" si="53"/>
        <v>6.90125</v>
      </c>
      <c r="DN26" s="15">
        <v>78.4</v>
      </c>
      <c r="DO26" s="15">
        <v>124</v>
      </c>
      <c r="DP26" s="15">
        <v>220</v>
      </c>
      <c r="DQ26" s="41">
        <f t="shared" si="54"/>
        <v>6.90125</v>
      </c>
      <c r="DR26" s="15">
        <v>621.7898</v>
      </c>
      <c r="DS26" s="15">
        <v>1250.72</v>
      </c>
      <c r="DT26" s="15">
        <v>2346.6440000000002</v>
      </c>
      <c r="DU26" s="41">
        <f t="shared" si="55"/>
        <v>6.90125</v>
      </c>
      <c r="DV26" s="15">
        <v>490.5702</v>
      </c>
      <c r="DW26" s="15">
        <v>987.425</v>
      </c>
      <c r="DX26" s="15">
        <v>1807.8819999999998</v>
      </c>
      <c r="DY26" s="41">
        <f t="shared" si="56"/>
        <v>6.90125</v>
      </c>
      <c r="DZ26" s="15">
        <v>303.1248</v>
      </c>
      <c r="EA26" s="15">
        <v>582.733</v>
      </c>
      <c r="EB26" s="15">
        <v>1062.9524</v>
      </c>
      <c r="EC26" s="41">
        <f t="shared" si="57"/>
        <v>6.90125</v>
      </c>
      <c r="ED26" s="15">
        <v>0.2</v>
      </c>
      <c r="EE26" s="15">
        <v>0.2</v>
      </c>
      <c r="EF26" s="15">
        <v>0.92</v>
      </c>
      <c r="EG26" s="41">
        <f t="shared" si="58"/>
        <v>6.90125</v>
      </c>
      <c r="EH26" s="15">
        <v>0.1</v>
      </c>
      <c r="EI26" s="15">
        <v>0.2</v>
      </c>
      <c r="EJ26" s="15">
        <v>0.9</v>
      </c>
      <c r="EK26" s="41">
        <f t="shared" si="59"/>
        <v>6.90125</v>
      </c>
      <c r="EL26" s="15">
        <v>686.2</v>
      </c>
      <c r="EM26" s="15">
        <v>695</v>
      </c>
      <c r="EN26" s="15">
        <v>1177</v>
      </c>
    </row>
    <row r="27" spans="1:144" s="66" customFormat="1" ht="39">
      <c r="A27" s="98" t="s">
        <v>25</v>
      </c>
      <c r="B27" s="71"/>
      <c r="C27" s="71">
        <v>80248</v>
      </c>
      <c r="D27" s="83">
        <v>80272</v>
      </c>
      <c r="E27" s="65"/>
      <c r="F27" s="67">
        <v>46.7564</v>
      </c>
      <c r="G27" s="67">
        <v>269.586</v>
      </c>
      <c r="H27" s="68">
        <v>197.70764</v>
      </c>
      <c r="I27" s="131">
        <v>197.70764</v>
      </c>
      <c r="J27" s="131">
        <v>197.72431</v>
      </c>
      <c r="K27" s="67">
        <v>0.505667</v>
      </c>
      <c r="L27" s="67"/>
      <c r="M27" s="80" t="s">
        <v>21</v>
      </c>
      <c r="N27" s="67">
        <v>923.6732</v>
      </c>
      <c r="O27" s="67">
        <v>953.958</v>
      </c>
      <c r="P27" s="67">
        <v>955.5604000000001</v>
      </c>
      <c r="R27" s="67">
        <v>293.8486</v>
      </c>
      <c r="S27" s="67">
        <v>295.093</v>
      </c>
      <c r="T27" s="67">
        <v>296.0218</v>
      </c>
      <c r="U27" s="69">
        <f t="shared" si="30"/>
        <v>0.505667</v>
      </c>
      <c r="V27" s="70">
        <v>149.57305</v>
      </c>
      <c r="W27" s="70">
        <v>154.2075</v>
      </c>
      <c r="X27" s="70">
        <v>161.1203</v>
      </c>
      <c r="Y27" s="69">
        <v>0.505667</v>
      </c>
      <c r="Z27" s="66" t="e">
        <v>#NUM!</v>
      </c>
      <c r="AA27" s="66" t="e">
        <v>#NUM!</v>
      </c>
      <c r="AB27" s="66" t="e">
        <v>#NUM!</v>
      </c>
      <c r="AC27" s="69">
        <f t="shared" si="31"/>
        <v>0.505667</v>
      </c>
      <c r="AD27" s="70">
        <v>40.42738</v>
      </c>
      <c r="AE27" s="70">
        <v>43.6909</v>
      </c>
      <c r="AF27" s="70">
        <v>47.49614</v>
      </c>
      <c r="AG27" s="69">
        <f t="shared" si="32"/>
        <v>0.505667</v>
      </c>
      <c r="AH27" s="70">
        <v>234.96</v>
      </c>
      <c r="AI27" s="70">
        <v>313.4</v>
      </c>
      <c r="AJ27" s="70">
        <v>1588.51</v>
      </c>
      <c r="AK27" s="69">
        <f t="shared" si="33"/>
        <v>0.505667</v>
      </c>
      <c r="AL27" s="67">
        <v>31.32785</v>
      </c>
      <c r="AM27" s="67">
        <v>55.9643</v>
      </c>
      <c r="AN27" s="67">
        <v>260.03979999999996</v>
      </c>
      <c r="AO27" s="69">
        <f t="shared" si="34"/>
        <v>0.505667</v>
      </c>
      <c r="AP27" s="67">
        <v>53.555</v>
      </c>
      <c r="AQ27" s="67">
        <v>84.032</v>
      </c>
      <c r="AR27" s="67">
        <v>141.29</v>
      </c>
      <c r="AS27" s="69">
        <f t="shared" si="35"/>
        <v>0.505667</v>
      </c>
      <c r="AT27" s="67">
        <v>2402.15</v>
      </c>
      <c r="AU27" s="67">
        <v>2557.365</v>
      </c>
      <c r="AV27" s="67">
        <v>3177.5</v>
      </c>
      <c r="AW27" s="69">
        <f t="shared" si="36"/>
        <v>0.505667</v>
      </c>
      <c r="AX27" s="67">
        <v>2268.77</v>
      </c>
      <c r="AY27" s="67">
        <v>2457.695</v>
      </c>
      <c r="AZ27" s="67">
        <v>3007.506</v>
      </c>
      <c r="BA27" s="69">
        <f t="shared" si="37"/>
        <v>0.505667</v>
      </c>
      <c r="BB27" s="67">
        <v>0.1278</v>
      </c>
      <c r="BC27" s="67">
        <v>0.142</v>
      </c>
      <c r="BD27" s="67">
        <v>0.206</v>
      </c>
      <c r="BE27" s="69">
        <f t="shared" si="38"/>
        <v>0.505667</v>
      </c>
      <c r="BF27" s="67">
        <v>1343.188</v>
      </c>
      <c r="BG27" s="67">
        <v>1742</v>
      </c>
      <c r="BH27" s="67">
        <v>2297.5479999999993</v>
      </c>
      <c r="BI27" s="69">
        <f t="shared" si="39"/>
        <v>0.505667</v>
      </c>
      <c r="BJ27" s="67">
        <v>1205</v>
      </c>
      <c r="BK27" s="67">
        <v>1442.5</v>
      </c>
      <c r="BL27" s="67">
        <v>1670.75</v>
      </c>
      <c r="BM27" s="69">
        <f t="shared" si="40"/>
        <v>0.505667</v>
      </c>
      <c r="BN27" s="67">
        <v>254.08</v>
      </c>
      <c r="BO27" s="67">
        <v>258.04</v>
      </c>
      <c r="BP27" s="67">
        <v>341.2</v>
      </c>
      <c r="BQ27" s="69">
        <f t="shared" si="41"/>
        <v>0.505667</v>
      </c>
      <c r="BR27" s="67">
        <v>5141.18</v>
      </c>
      <c r="BS27" s="67">
        <v>5711.1</v>
      </c>
      <c r="BT27" s="67">
        <v>6364.9</v>
      </c>
      <c r="BU27" s="69">
        <f t="shared" si="42"/>
        <v>0.505667</v>
      </c>
      <c r="BV27" s="67">
        <v>9988.216</v>
      </c>
      <c r="BW27" s="67">
        <v>11536.2</v>
      </c>
      <c r="BX27" s="67">
        <v>12525</v>
      </c>
      <c r="BY27" s="69">
        <f t="shared" si="43"/>
        <v>0.505667</v>
      </c>
      <c r="BZ27" s="67" t="e">
        <v>#NUM!</v>
      </c>
      <c r="CA27" s="67" t="e">
        <v>#NUM!</v>
      </c>
      <c r="CB27" s="67" t="e">
        <v>#NUM!</v>
      </c>
      <c r="CC27" s="69">
        <f t="shared" si="44"/>
        <v>0.505667</v>
      </c>
      <c r="CD27" s="67">
        <v>398.29</v>
      </c>
      <c r="CE27" s="67">
        <v>460.16</v>
      </c>
      <c r="CF27" s="67">
        <v>482.07</v>
      </c>
      <c r="CG27" s="69">
        <f t="shared" si="45"/>
        <v>0.505667</v>
      </c>
      <c r="CH27" s="67">
        <v>224.66</v>
      </c>
      <c r="CI27" s="67">
        <v>261.39</v>
      </c>
      <c r="CJ27" s="67">
        <v>261.39</v>
      </c>
      <c r="CK27" s="69">
        <f t="shared" si="46"/>
        <v>0.505667</v>
      </c>
      <c r="CL27" s="67">
        <v>152.06785</v>
      </c>
      <c r="CM27" s="67">
        <v>205.082</v>
      </c>
      <c r="CN27" s="67">
        <v>235.4084</v>
      </c>
      <c r="CO27" s="69">
        <f t="shared" si="47"/>
        <v>0.505667</v>
      </c>
      <c r="CP27" s="67">
        <v>244.7662</v>
      </c>
      <c r="CQ27" s="67">
        <v>312.237</v>
      </c>
      <c r="CR27" s="67">
        <v>735.7859999999997</v>
      </c>
      <c r="CS27" s="69">
        <f t="shared" si="48"/>
        <v>0.505667</v>
      </c>
      <c r="CT27" s="67">
        <v>169</v>
      </c>
      <c r="CU27" s="67">
        <v>178</v>
      </c>
      <c r="CV27" s="67">
        <v>192</v>
      </c>
      <c r="CW27" s="69">
        <f t="shared" si="49"/>
        <v>0.505667</v>
      </c>
      <c r="CX27" s="67">
        <v>27</v>
      </c>
      <c r="CY27" s="67">
        <v>40</v>
      </c>
      <c r="CZ27" s="67">
        <v>52</v>
      </c>
      <c r="DA27" s="69">
        <f t="shared" si="50"/>
        <v>0.505667</v>
      </c>
      <c r="DB27" s="67">
        <v>37.6</v>
      </c>
      <c r="DC27" s="67">
        <v>42</v>
      </c>
      <c r="DD27" s="67">
        <v>45</v>
      </c>
      <c r="DE27" s="69">
        <f t="shared" si="51"/>
        <v>0.505667</v>
      </c>
      <c r="DF27" s="67">
        <v>132.41</v>
      </c>
      <c r="DG27" s="67">
        <v>133.1</v>
      </c>
      <c r="DH27" s="67">
        <v>201.33</v>
      </c>
      <c r="DI27" s="69">
        <f t="shared" si="52"/>
        <v>0.505667</v>
      </c>
      <c r="DJ27" s="67">
        <v>3</v>
      </c>
      <c r="DK27" s="67">
        <v>5</v>
      </c>
      <c r="DL27" s="67">
        <v>8</v>
      </c>
      <c r="DM27" s="69">
        <f t="shared" si="53"/>
        <v>0.505667</v>
      </c>
      <c r="DN27" s="67">
        <v>94</v>
      </c>
      <c r="DO27" s="67">
        <v>126</v>
      </c>
      <c r="DP27" s="67">
        <v>438</v>
      </c>
      <c r="DQ27" s="69">
        <f t="shared" si="54"/>
        <v>0.505667</v>
      </c>
      <c r="DR27" s="67">
        <v>904.5652</v>
      </c>
      <c r="DS27" s="67">
        <v>992.233</v>
      </c>
      <c r="DT27" s="67">
        <v>3762.0779999999972</v>
      </c>
      <c r="DU27" s="69">
        <f t="shared" si="55"/>
        <v>0.505667</v>
      </c>
      <c r="DV27" s="67">
        <v>707.7429999999999</v>
      </c>
      <c r="DW27" s="67">
        <v>805.075</v>
      </c>
      <c r="DX27" s="67">
        <v>2971.931999999998</v>
      </c>
      <c r="DY27" s="69">
        <f t="shared" si="56"/>
        <v>0.505667</v>
      </c>
      <c r="DZ27" s="67">
        <v>547.368</v>
      </c>
      <c r="EA27" s="67">
        <v>611.817</v>
      </c>
      <c r="EB27" s="67">
        <v>1659.6119999999996</v>
      </c>
      <c r="EC27" s="69">
        <f t="shared" si="57"/>
        <v>0.505667</v>
      </c>
      <c r="ED27" s="67">
        <v>2.045</v>
      </c>
      <c r="EE27" s="67">
        <v>3.1</v>
      </c>
      <c r="EF27" s="67">
        <v>3.485</v>
      </c>
      <c r="EG27" s="69">
        <f t="shared" si="58"/>
        <v>0.505667</v>
      </c>
      <c r="EH27" s="67">
        <v>1.915</v>
      </c>
      <c r="EI27" s="67">
        <v>2.7</v>
      </c>
      <c r="EJ27" s="67">
        <v>2.985</v>
      </c>
      <c r="EK27" s="69">
        <f t="shared" si="59"/>
        <v>0.505667</v>
      </c>
      <c r="EL27" s="67">
        <v>922</v>
      </c>
      <c r="EM27" s="67">
        <v>959</v>
      </c>
      <c r="EN27" s="67">
        <v>985</v>
      </c>
    </row>
    <row r="28" spans="1:144" s="7" customFormat="1" ht="26.25">
      <c r="A28" s="77" t="s">
        <v>26</v>
      </c>
      <c r="B28" s="13"/>
      <c r="C28" s="13">
        <v>80324</v>
      </c>
      <c r="D28" s="81">
        <v>80338</v>
      </c>
      <c r="E28" s="14"/>
      <c r="F28" s="15">
        <v>46.0272</v>
      </c>
      <c r="G28" s="15">
        <v>275.378</v>
      </c>
      <c r="H28" s="16">
        <v>197.76042</v>
      </c>
      <c r="I28" s="130">
        <v>197.76042</v>
      </c>
      <c r="J28" s="130">
        <v>197.77014</v>
      </c>
      <c r="K28" s="15">
        <v>5.42545</v>
      </c>
      <c r="L28" s="15"/>
      <c r="M28" s="78" t="s">
        <v>20</v>
      </c>
      <c r="N28" s="15">
        <v>347.1309</v>
      </c>
      <c r="O28" s="15">
        <v>510.21</v>
      </c>
      <c r="P28" s="15">
        <v>724.0341</v>
      </c>
      <c r="R28" s="15">
        <v>239.6397</v>
      </c>
      <c r="S28" s="15">
        <v>261.67</v>
      </c>
      <c r="T28" s="15">
        <v>278.9566</v>
      </c>
      <c r="U28" s="41">
        <f t="shared" si="30"/>
        <v>5.42545</v>
      </c>
      <c r="V28" s="17">
        <v>127.7491</v>
      </c>
      <c r="W28" s="17">
        <v>140.599</v>
      </c>
      <c r="X28" s="17">
        <v>175.1674</v>
      </c>
      <c r="Y28" s="41">
        <v>5.42545</v>
      </c>
      <c r="Z28" s="7" t="e">
        <v>#NUM!</v>
      </c>
      <c r="AA28" s="7" t="e">
        <v>#NUM!</v>
      </c>
      <c r="AB28" s="7" t="e">
        <v>#NUM!</v>
      </c>
      <c r="AC28" s="41">
        <f t="shared" si="31"/>
        <v>5.42545</v>
      </c>
      <c r="AD28" s="17">
        <v>49.23486</v>
      </c>
      <c r="AE28" s="17">
        <v>61.0912</v>
      </c>
      <c r="AF28" s="17">
        <v>69.21227</v>
      </c>
      <c r="AG28" s="41">
        <f t="shared" si="32"/>
        <v>5.42545</v>
      </c>
      <c r="AH28" s="17">
        <v>18.22</v>
      </c>
      <c r="AI28" s="17">
        <v>25.25</v>
      </c>
      <c r="AJ28" s="17">
        <v>34.53</v>
      </c>
      <c r="AK28" s="41">
        <f t="shared" si="33"/>
        <v>5.42545</v>
      </c>
      <c r="AL28" s="15">
        <v>19.50434</v>
      </c>
      <c r="AM28" s="15">
        <v>34.2222</v>
      </c>
      <c r="AN28" s="15">
        <v>114.99559999999998</v>
      </c>
      <c r="AO28" s="41">
        <f t="shared" si="34"/>
        <v>5.42545</v>
      </c>
      <c r="AP28" s="15">
        <v>123.2</v>
      </c>
      <c r="AQ28" s="15">
        <v>569.03</v>
      </c>
      <c r="AR28" s="15">
        <v>665.14</v>
      </c>
      <c r="AS28" s="41">
        <f t="shared" si="35"/>
        <v>5.42545</v>
      </c>
      <c r="AT28" s="15">
        <v>387.8</v>
      </c>
      <c r="AU28" s="15">
        <v>1165.33</v>
      </c>
      <c r="AV28" s="15">
        <v>2299.7</v>
      </c>
      <c r="AW28" s="41">
        <f t="shared" si="36"/>
        <v>5.42545</v>
      </c>
      <c r="AX28" s="15">
        <v>1281.027</v>
      </c>
      <c r="AY28" s="15">
        <v>1599.29</v>
      </c>
      <c r="AZ28" s="15">
        <v>2253.158</v>
      </c>
      <c r="BA28" s="41">
        <f t="shared" si="37"/>
        <v>5.42545</v>
      </c>
      <c r="BB28" s="15">
        <v>0.014</v>
      </c>
      <c r="BC28" s="15">
        <v>0.056</v>
      </c>
      <c r="BD28" s="15">
        <v>0.09639999999999996</v>
      </c>
      <c r="BE28" s="41">
        <f t="shared" si="38"/>
        <v>5.42545</v>
      </c>
      <c r="BF28" s="15" t="e">
        <v>#NUM!</v>
      </c>
      <c r="BG28" s="15" t="e">
        <v>#NUM!</v>
      </c>
      <c r="BH28" s="15" t="e">
        <v>#NUM!</v>
      </c>
      <c r="BI28" s="41">
        <f t="shared" si="39"/>
        <v>5.42545</v>
      </c>
      <c r="BJ28" s="15">
        <v>104.6</v>
      </c>
      <c r="BK28" s="15">
        <v>173</v>
      </c>
      <c r="BL28" s="15">
        <v>283.4</v>
      </c>
      <c r="BM28" s="41">
        <f t="shared" si="40"/>
        <v>5.42545</v>
      </c>
      <c r="BN28" s="15">
        <v>44.2</v>
      </c>
      <c r="BO28" s="15">
        <v>52.12</v>
      </c>
      <c r="BP28" s="15">
        <v>153.1</v>
      </c>
      <c r="BQ28" s="41">
        <f t="shared" si="41"/>
        <v>5.42545</v>
      </c>
      <c r="BR28" s="15">
        <v>2841.3</v>
      </c>
      <c r="BS28" s="15">
        <v>3068.9</v>
      </c>
      <c r="BT28" s="15">
        <v>6515</v>
      </c>
      <c r="BU28" s="41">
        <f t="shared" si="42"/>
        <v>5.42545</v>
      </c>
      <c r="BV28" s="15">
        <v>169.8019</v>
      </c>
      <c r="BW28" s="15">
        <v>1007.74</v>
      </c>
      <c r="BX28" s="15">
        <v>4520.46</v>
      </c>
      <c r="BY28" s="41">
        <f t="shared" si="43"/>
        <v>5.42545</v>
      </c>
      <c r="BZ28" s="15" t="e">
        <v>#NUM!</v>
      </c>
      <c r="CA28" s="15" t="e">
        <v>#NUM!</v>
      </c>
      <c r="CB28" s="15" t="e">
        <v>#NUM!</v>
      </c>
      <c r="CC28" s="41">
        <f t="shared" si="44"/>
        <v>5.42545</v>
      </c>
      <c r="CD28" s="15">
        <v>372.51</v>
      </c>
      <c r="CE28" s="15">
        <v>397</v>
      </c>
      <c r="CF28" s="15">
        <v>1154.9</v>
      </c>
      <c r="CG28" s="41">
        <f t="shared" si="45"/>
        <v>5.42545</v>
      </c>
      <c r="CH28" s="15">
        <v>174.78</v>
      </c>
      <c r="CI28" s="15">
        <v>182.64</v>
      </c>
      <c r="CJ28" s="15">
        <v>396.7</v>
      </c>
      <c r="CK28" s="41">
        <f t="shared" si="46"/>
        <v>5.42545</v>
      </c>
      <c r="CL28" s="15">
        <v>103.7833</v>
      </c>
      <c r="CM28" s="15">
        <v>149.018</v>
      </c>
      <c r="CN28" s="15">
        <v>198.3719</v>
      </c>
      <c r="CO28" s="41">
        <f t="shared" si="47"/>
        <v>5.42545</v>
      </c>
      <c r="CP28" s="15">
        <v>142.9659</v>
      </c>
      <c r="CQ28" s="15">
        <v>182.254</v>
      </c>
      <c r="CR28" s="15">
        <v>220.7746</v>
      </c>
      <c r="CS28" s="41">
        <f t="shared" si="48"/>
        <v>5.42545</v>
      </c>
      <c r="CT28" s="15">
        <v>128.1</v>
      </c>
      <c r="CU28" s="15">
        <v>208</v>
      </c>
      <c r="CV28" s="15">
        <v>348</v>
      </c>
      <c r="CW28" s="41">
        <f t="shared" si="49"/>
        <v>5.42545</v>
      </c>
      <c r="CX28" s="15">
        <v>7</v>
      </c>
      <c r="CY28" s="15">
        <v>13</v>
      </c>
      <c r="CZ28" s="15">
        <v>31</v>
      </c>
      <c r="DA28" s="41">
        <f t="shared" si="50"/>
        <v>5.42545</v>
      </c>
      <c r="DB28" s="15">
        <v>16</v>
      </c>
      <c r="DC28" s="15">
        <v>44</v>
      </c>
      <c r="DD28" s="15">
        <v>104</v>
      </c>
      <c r="DE28" s="41">
        <f t="shared" si="51"/>
        <v>5.42545</v>
      </c>
      <c r="DF28" s="15">
        <v>20.866</v>
      </c>
      <c r="DG28" s="15">
        <v>39.703</v>
      </c>
      <c r="DH28" s="15">
        <v>48.397</v>
      </c>
      <c r="DI28" s="41">
        <f t="shared" si="52"/>
        <v>5.42545</v>
      </c>
      <c r="DJ28" s="15">
        <v>3</v>
      </c>
      <c r="DK28" s="15">
        <v>3</v>
      </c>
      <c r="DL28" s="15">
        <v>3</v>
      </c>
      <c r="DM28" s="41">
        <f t="shared" si="53"/>
        <v>5.42545</v>
      </c>
      <c r="DN28" s="15">
        <v>105</v>
      </c>
      <c r="DO28" s="15">
        <v>163</v>
      </c>
      <c r="DP28" s="15">
        <v>192</v>
      </c>
      <c r="DQ28" s="41">
        <f t="shared" si="54"/>
        <v>5.42545</v>
      </c>
      <c r="DR28" s="15">
        <v>477.55</v>
      </c>
      <c r="DS28" s="15">
        <v>1234.23</v>
      </c>
      <c r="DT28" s="15">
        <v>3446.267</v>
      </c>
      <c r="DU28" s="41">
        <f t="shared" si="55"/>
        <v>5.42545</v>
      </c>
      <c r="DV28" s="15">
        <v>406.0575</v>
      </c>
      <c r="DW28" s="15">
        <v>1025.99</v>
      </c>
      <c r="DX28" s="15">
        <v>2559.874</v>
      </c>
      <c r="DY28" s="41">
        <f t="shared" si="56"/>
        <v>5.42545</v>
      </c>
      <c r="DZ28" s="15">
        <v>272.0999</v>
      </c>
      <c r="EA28" s="15">
        <v>734.075</v>
      </c>
      <c r="EB28" s="15">
        <v>1524.9909999999998</v>
      </c>
      <c r="EC28" s="41">
        <f t="shared" si="57"/>
        <v>5.42545</v>
      </c>
      <c r="ED28" s="15">
        <v>0.33</v>
      </c>
      <c r="EE28" s="15">
        <v>0.65</v>
      </c>
      <c r="EF28" s="15">
        <v>2.675</v>
      </c>
      <c r="EG28" s="41">
        <f t="shared" si="58"/>
        <v>5.42545</v>
      </c>
      <c r="EH28" s="15">
        <v>0.265</v>
      </c>
      <c r="EI28" s="15">
        <v>0.5</v>
      </c>
      <c r="EJ28" s="15">
        <v>2.205</v>
      </c>
      <c r="EK28" s="41">
        <f t="shared" si="59"/>
        <v>5.42545</v>
      </c>
      <c r="EL28" s="15">
        <v>845.6</v>
      </c>
      <c r="EM28" s="15">
        <v>1019</v>
      </c>
      <c r="EN28" s="15">
        <v>1319</v>
      </c>
    </row>
    <row r="29" spans="1:144" s="7" customFormat="1" ht="63" customHeight="1">
      <c r="A29" s="77" t="s">
        <v>207</v>
      </c>
      <c r="B29" s="28"/>
      <c r="C29" s="28">
        <v>90046</v>
      </c>
      <c r="D29" s="79">
        <v>90086</v>
      </c>
      <c r="E29" s="14"/>
      <c r="F29" s="15">
        <v>46.1899</v>
      </c>
      <c r="G29" s="15">
        <v>295.845</v>
      </c>
      <c r="H29" s="16">
        <v>200.58958</v>
      </c>
      <c r="I29" s="130">
        <v>200.58958</v>
      </c>
      <c r="J29" s="130">
        <v>200.61736</v>
      </c>
      <c r="K29" s="15">
        <v>0.324417</v>
      </c>
      <c r="L29" s="15"/>
      <c r="M29" s="106" t="s">
        <v>429</v>
      </c>
      <c r="N29" s="15">
        <v>874.557</v>
      </c>
      <c r="O29" s="15">
        <v>974.882</v>
      </c>
      <c r="P29" s="15">
        <v>979.763</v>
      </c>
      <c r="R29" s="15">
        <v>287.657</v>
      </c>
      <c r="S29" s="15">
        <v>292.29</v>
      </c>
      <c r="T29" s="15">
        <v>293.415</v>
      </c>
      <c r="U29" s="41">
        <f t="shared" si="30"/>
        <v>0.324417</v>
      </c>
      <c r="V29" s="17">
        <v>126.79005</v>
      </c>
      <c r="W29" s="17">
        <v>145.531</v>
      </c>
      <c r="X29" s="17">
        <v>168.11364999999998</v>
      </c>
      <c r="Y29" s="41">
        <v>0.324417</v>
      </c>
      <c r="Z29" s="7" t="e">
        <v>#NUM!</v>
      </c>
      <c r="AA29" s="7" t="e">
        <v>#NUM!</v>
      </c>
      <c r="AB29" s="7" t="e">
        <v>#NUM!</v>
      </c>
      <c r="AC29" s="41">
        <f t="shared" si="31"/>
        <v>0.324417</v>
      </c>
      <c r="AD29" s="17">
        <v>28.545</v>
      </c>
      <c r="AE29" s="17">
        <v>36.5048</v>
      </c>
      <c r="AF29" s="17">
        <v>53.9203</v>
      </c>
      <c r="AG29" s="41">
        <f t="shared" si="32"/>
        <v>0.324417</v>
      </c>
      <c r="AH29" s="17">
        <v>83.125</v>
      </c>
      <c r="AI29" s="17">
        <v>799.475</v>
      </c>
      <c r="AJ29" s="17">
        <v>3146.8299999999936</v>
      </c>
      <c r="AK29" s="41">
        <f t="shared" si="33"/>
        <v>0.324417</v>
      </c>
      <c r="AL29" s="15">
        <v>15.86284</v>
      </c>
      <c r="AM29" s="15">
        <v>79.0674</v>
      </c>
      <c r="AN29" s="15">
        <v>149.4816</v>
      </c>
      <c r="AO29" s="41">
        <f t="shared" si="34"/>
        <v>0.324417</v>
      </c>
      <c r="AP29" s="15">
        <v>44.671</v>
      </c>
      <c r="AQ29" s="15">
        <v>100.42</v>
      </c>
      <c r="AR29" s="15">
        <v>307.9</v>
      </c>
      <c r="AS29" s="41">
        <f t="shared" si="35"/>
        <v>0.324417</v>
      </c>
      <c r="AT29" s="15">
        <v>593.42</v>
      </c>
      <c r="AU29" s="15">
        <v>1031.465</v>
      </c>
      <c r="AV29" s="15">
        <v>1746.95</v>
      </c>
      <c r="AW29" s="41">
        <f t="shared" si="36"/>
        <v>0.324417</v>
      </c>
      <c r="AX29" s="15">
        <v>1353.0210000000002</v>
      </c>
      <c r="AY29" s="15">
        <v>1970.945</v>
      </c>
      <c r="AZ29" s="15">
        <v>3460.0955</v>
      </c>
      <c r="BA29" s="41">
        <f t="shared" si="37"/>
        <v>0.324417</v>
      </c>
      <c r="BB29" s="15">
        <v>0.27565</v>
      </c>
      <c r="BC29" s="15">
        <v>0.4605</v>
      </c>
      <c r="BD29" s="15">
        <v>1.1942499999999998</v>
      </c>
      <c r="BE29" s="41">
        <f t="shared" si="38"/>
        <v>0.324417</v>
      </c>
      <c r="BF29" s="15">
        <v>1195.76</v>
      </c>
      <c r="BG29" s="15">
        <v>2096.5</v>
      </c>
      <c r="BH29" s="15">
        <v>2941.5</v>
      </c>
      <c r="BI29" s="41">
        <f t="shared" si="39"/>
        <v>0.324417</v>
      </c>
      <c r="BJ29" s="15">
        <v>445.45</v>
      </c>
      <c r="BK29" s="15">
        <v>1282</v>
      </c>
      <c r="BL29" s="15">
        <v>1598.95</v>
      </c>
      <c r="BM29" s="41">
        <f t="shared" si="40"/>
        <v>0.324417</v>
      </c>
      <c r="BN29" s="15">
        <v>44.2</v>
      </c>
      <c r="BO29" s="15">
        <v>166.96</v>
      </c>
      <c r="BP29" s="15">
        <v>281.8</v>
      </c>
      <c r="BQ29" s="41">
        <f t="shared" si="41"/>
        <v>0.324417</v>
      </c>
      <c r="BR29" s="15">
        <v>3068.6</v>
      </c>
      <c r="BS29" s="15">
        <v>4039</v>
      </c>
      <c r="BT29" s="15">
        <v>5606.9</v>
      </c>
      <c r="BU29" s="41">
        <f t="shared" si="42"/>
        <v>0.324417</v>
      </c>
      <c r="BV29" s="15">
        <v>13877.8</v>
      </c>
      <c r="BW29" s="15">
        <v>18653.2</v>
      </c>
      <c r="BX29" s="15">
        <v>19876.4</v>
      </c>
      <c r="BY29" s="41">
        <f t="shared" si="43"/>
        <v>0.324417</v>
      </c>
      <c r="BZ29" s="15" t="e">
        <v>#NUM!</v>
      </c>
      <c r="CA29" s="15" t="e">
        <v>#NUM!</v>
      </c>
      <c r="CB29" s="15" t="e">
        <v>#NUM!</v>
      </c>
      <c r="CC29" s="41">
        <f t="shared" si="44"/>
        <v>0.324417</v>
      </c>
      <c r="CD29" s="15">
        <v>146.27</v>
      </c>
      <c r="CE29" s="15">
        <v>249.36</v>
      </c>
      <c r="CF29" s="15">
        <v>449.96</v>
      </c>
      <c r="CG29" s="41">
        <f t="shared" si="45"/>
        <v>0.324417</v>
      </c>
      <c r="CH29" s="15">
        <v>123.51</v>
      </c>
      <c r="CI29" s="15">
        <v>146.39</v>
      </c>
      <c r="CJ29" s="15">
        <v>187.56</v>
      </c>
      <c r="CK29" s="41">
        <f t="shared" si="46"/>
        <v>0.324417</v>
      </c>
      <c r="CL29" s="15">
        <v>158.79915</v>
      </c>
      <c r="CM29" s="15">
        <v>254.05100000000002</v>
      </c>
      <c r="CN29" s="15">
        <v>450.45125</v>
      </c>
      <c r="CO29" s="41">
        <f t="shared" si="47"/>
        <v>0.324417</v>
      </c>
      <c r="CP29" s="15">
        <v>284.593</v>
      </c>
      <c r="CQ29" s="15">
        <v>361.831</v>
      </c>
      <c r="CR29" s="15">
        <v>530</v>
      </c>
      <c r="CS29" s="41">
        <f t="shared" si="48"/>
        <v>0.324417</v>
      </c>
      <c r="CT29" s="15">
        <v>120</v>
      </c>
      <c r="CU29" s="15">
        <v>145</v>
      </c>
      <c r="CV29" s="15">
        <v>246</v>
      </c>
      <c r="CW29" s="41">
        <f t="shared" si="49"/>
        <v>0.324417</v>
      </c>
      <c r="CX29" s="15">
        <v>12.15</v>
      </c>
      <c r="CY29" s="15">
        <v>45</v>
      </c>
      <c r="CZ29" s="15">
        <v>103</v>
      </c>
      <c r="DA29" s="41">
        <f t="shared" si="50"/>
        <v>0.324417</v>
      </c>
      <c r="DB29" s="15">
        <v>28</v>
      </c>
      <c r="DC29" s="15">
        <v>35.5</v>
      </c>
      <c r="DD29" s="15">
        <v>62</v>
      </c>
      <c r="DE29" s="41">
        <f t="shared" si="51"/>
        <v>0.324417</v>
      </c>
      <c r="DF29" s="15">
        <v>27.241</v>
      </c>
      <c r="DG29" s="15">
        <v>31.987</v>
      </c>
      <c r="DH29" s="15">
        <v>175.27</v>
      </c>
      <c r="DI29" s="41">
        <f t="shared" si="52"/>
        <v>0.324417</v>
      </c>
      <c r="DJ29" s="15">
        <v>5</v>
      </c>
      <c r="DK29" s="15">
        <v>15.5</v>
      </c>
      <c r="DL29" s="15">
        <v>43.85</v>
      </c>
      <c r="DM29" s="41">
        <f t="shared" si="53"/>
        <v>0.324417</v>
      </c>
      <c r="DN29" s="15">
        <v>111.1</v>
      </c>
      <c r="DO29" s="15">
        <v>209</v>
      </c>
      <c r="DP29" s="15">
        <v>460</v>
      </c>
      <c r="DQ29" s="41">
        <f t="shared" si="54"/>
        <v>0.324417</v>
      </c>
      <c r="DR29" s="15">
        <v>516.392</v>
      </c>
      <c r="DS29" s="15">
        <v>2185.28</v>
      </c>
      <c r="DT29" s="15">
        <v>3637.38</v>
      </c>
      <c r="DU29" s="41">
        <f t="shared" si="55"/>
        <v>0.324417</v>
      </c>
      <c r="DV29" s="15">
        <v>518.658</v>
      </c>
      <c r="DW29" s="15">
        <v>2059.23</v>
      </c>
      <c r="DX29" s="15">
        <v>3236.61</v>
      </c>
      <c r="DY29" s="41">
        <f t="shared" si="56"/>
        <v>0.324417</v>
      </c>
      <c r="DZ29" s="15">
        <v>411.392</v>
      </c>
      <c r="EA29" s="15">
        <v>1633</v>
      </c>
      <c r="EB29" s="15">
        <v>2491.5</v>
      </c>
      <c r="EC29" s="41">
        <f t="shared" si="57"/>
        <v>0.324417</v>
      </c>
      <c r="ED29" s="15">
        <v>0.35</v>
      </c>
      <c r="EE29" s="15">
        <v>1</v>
      </c>
      <c r="EF29" s="15">
        <v>2.25</v>
      </c>
      <c r="EG29" s="41">
        <f t="shared" si="58"/>
        <v>0.324417</v>
      </c>
      <c r="EH29" s="15">
        <v>0.2</v>
      </c>
      <c r="EI29" s="15">
        <v>0.9</v>
      </c>
      <c r="EJ29" s="15">
        <v>2.14</v>
      </c>
      <c r="EK29" s="41">
        <f t="shared" si="59"/>
        <v>0.324417</v>
      </c>
      <c r="EL29" s="15">
        <v>805</v>
      </c>
      <c r="EM29" s="15">
        <v>893</v>
      </c>
      <c r="EN29" s="15">
        <v>1166</v>
      </c>
    </row>
    <row r="30" spans="1:144" s="7" customFormat="1" ht="26.25">
      <c r="A30" s="77" t="s">
        <v>213</v>
      </c>
      <c r="B30" s="13"/>
      <c r="C30" s="13">
        <v>90301</v>
      </c>
      <c r="D30" s="81">
        <v>90347</v>
      </c>
      <c r="E30" s="14"/>
      <c r="F30" s="15">
        <v>51.9721</v>
      </c>
      <c r="G30" s="15">
        <v>311.674</v>
      </c>
      <c r="H30" s="16">
        <v>200.76667</v>
      </c>
      <c r="I30" s="130">
        <v>200.76667</v>
      </c>
      <c r="J30" s="130">
        <v>200.79861</v>
      </c>
      <c r="K30" s="15">
        <v>7.01925</v>
      </c>
      <c r="L30" s="15"/>
      <c r="M30" s="108" t="s">
        <v>431</v>
      </c>
      <c r="N30" s="15">
        <v>291.7979</v>
      </c>
      <c r="O30" s="15">
        <v>409.458</v>
      </c>
      <c r="P30" s="15">
        <v>546.8197999999999</v>
      </c>
      <c r="R30" s="15">
        <v>229.5509</v>
      </c>
      <c r="S30" s="15">
        <v>247.542</v>
      </c>
      <c r="T30" s="15">
        <v>264.9319</v>
      </c>
      <c r="U30" s="41">
        <f t="shared" si="30"/>
        <v>7.01925</v>
      </c>
      <c r="V30" s="17">
        <v>116.06020000000001</v>
      </c>
      <c r="W30" s="17">
        <v>370.574</v>
      </c>
      <c r="X30" s="17">
        <v>525.6893999999998</v>
      </c>
      <c r="Y30" s="41">
        <v>7.01925</v>
      </c>
      <c r="Z30" s="7" t="e">
        <v>#NUM!</v>
      </c>
      <c r="AA30" s="7" t="e">
        <v>#NUM!</v>
      </c>
      <c r="AB30" s="7" t="e">
        <v>#NUM!</v>
      </c>
      <c r="AC30" s="41">
        <f t="shared" si="31"/>
        <v>7.01925</v>
      </c>
      <c r="AD30" s="17">
        <v>58.27668</v>
      </c>
      <c r="AE30" s="17">
        <v>63.6037</v>
      </c>
      <c r="AF30" s="17">
        <v>93.66929999999999</v>
      </c>
      <c r="AG30" s="41">
        <f t="shared" si="32"/>
        <v>7.01925</v>
      </c>
      <c r="AH30" s="17">
        <v>9.58</v>
      </c>
      <c r="AI30" s="17">
        <v>15.55</v>
      </c>
      <c r="AJ30" s="17">
        <v>24.055</v>
      </c>
      <c r="AK30" s="41">
        <f t="shared" si="33"/>
        <v>7.01925</v>
      </c>
      <c r="AL30" s="15">
        <v>18.58418</v>
      </c>
      <c r="AM30" s="15">
        <v>29.08</v>
      </c>
      <c r="AN30" s="15">
        <v>69.07361999999996</v>
      </c>
      <c r="AO30" s="41">
        <f t="shared" si="34"/>
        <v>7.01925</v>
      </c>
      <c r="AP30" s="15">
        <v>1392.8</v>
      </c>
      <c r="AQ30" s="15">
        <v>1749.5</v>
      </c>
      <c r="AR30" s="15">
        <v>2062</v>
      </c>
      <c r="AS30" s="41">
        <f t="shared" si="35"/>
        <v>7.01925</v>
      </c>
      <c r="AT30" s="15">
        <v>344.7799</v>
      </c>
      <c r="AU30" s="15">
        <v>1377</v>
      </c>
      <c r="AV30" s="15">
        <v>1892.329</v>
      </c>
      <c r="AW30" s="41">
        <f t="shared" si="36"/>
        <v>7.01925</v>
      </c>
      <c r="AX30" s="15">
        <v>547.3250999999999</v>
      </c>
      <c r="AY30" s="15">
        <v>1814.685</v>
      </c>
      <c r="AZ30" s="15">
        <v>2612.153</v>
      </c>
      <c r="BA30" s="41">
        <f t="shared" si="37"/>
        <v>7.01925</v>
      </c>
      <c r="BB30" s="15">
        <v>0.02185</v>
      </c>
      <c r="BC30" s="15">
        <v>0.1305</v>
      </c>
      <c r="BD30" s="15">
        <v>0.244</v>
      </c>
      <c r="BE30" s="41">
        <f t="shared" si="38"/>
        <v>7.01925</v>
      </c>
      <c r="BF30" s="15">
        <v>17</v>
      </c>
      <c r="BG30" s="15">
        <v>347</v>
      </c>
      <c r="BH30" s="15">
        <v>777.9089999999999</v>
      </c>
      <c r="BI30" s="41">
        <f t="shared" si="39"/>
        <v>7.01925</v>
      </c>
      <c r="BJ30" s="15">
        <v>80.4</v>
      </c>
      <c r="BK30" s="15">
        <v>200</v>
      </c>
      <c r="BL30" s="15">
        <v>344.8</v>
      </c>
      <c r="BM30" s="41">
        <f t="shared" si="40"/>
        <v>7.01925</v>
      </c>
      <c r="BN30" s="15">
        <v>223.984</v>
      </c>
      <c r="BO30" s="15">
        <v>764.92</v>
      </c>
      <c r="BP30" s="15">
        <v>907.48</v>
      </c>
      <c r="BQ30" s="41">
        <f t="shared" si="41"/>
        <v>7.01925</v>
      </c>
      <c r="BR30" s="15">
        <v>3469.78</v>
      </c>
      <c r="BS30" s="15">
        <v>7472.8</v>
      </c>
      <c r="BT30" s="15">
        <v>8366.9</v>
      </c>
      <c r="BU30" s="41">
        <f t="shared" si="42"/>
        <v>7.01925</v>
      </c>
      <c r="BV30" s="15">
        <v>94.29607</v>
      </c>
      <c r="BW30" s="15">
        <v>382.792</v>
      </c>
      <c r="BX30" s="15">
        <v>1464.6829999999998</v>
      </c>
      <c r="BY30" s="41">
        <f t="shared" si="43"/>
        <v>7.01925</v>
      </c>
      <c r="BZ30" s="15" t="e">
        <v>#NUM!</v>
      </c>
      <c r="CA30" s="15" t="e">
        <v>#NUM!</v>
      </c>
      <c r="CB30" s="15" t="e">
        <v>#NUM!</v>
      </c>
      <c r="CC30" s="41">
        <f t="shared" si="44"/>
        <v>7.01925</v>
      </c>
      <c r="CD30" s="15">
        <v>1332.0815</v>
      </c>
      <c r="CE30" s="15">
        <v>2825.2</v>
      </c>
      <c r="CF30" s="15">
        <v>3188.7</v>
      </c>
      <c r="CG30" s="41">
        <f t="shared" si="45"/>
        <v>7.01925</v>
      </c>
      <c r="CH30" s="15">
        <v>432.61</v>
      </c>
      <c r="CI30" s="15">
        <v>1127</v>
      </c>
      <c r="CJ30" s="15">
        <v>1276.7</v>
      </c>
      <c r="CK30" s="41">
        <f t="shared" si="46"/>
        <v>7.01925</v>
      </c>
      <c r="CL30" s="15">
        <v>74.193635</v>
      </c>
      <c r="CM30" s="15">
        <v>95.5136</v>
      </c>
      <c r="CN30" s="15">
        <v>148.56015</v>
      </c>
      <c r="CO30" s="41">
        <f t="shared" si="47"/>
        <v>7.01925</v>
      </c>
      <c r="CP30" s="15">
        <v>83.99492</v>
      </c>
      <c r="CQ30" s="15">
        <v>535.169</v>
      </c>
      <c r="CR30" s="15">
        <v>1132.7279999999994</v>
      </c>
      <c r="CS30" s="41">
        <f t="shared" si="48"/>
        <v>7.01925</v>
      </c>
      <c r="CT30" s="15">
        <v>85</v>
      </c>
      <c r="CU30" s="15">
        <v>211</v>
      </c>
      <c r="CV30" s="15">
        <v>1513</v>
      </c>
      <c r="CW30" s="41">
        <f t="shared" si="49"/>
        <v>7.01925</v>
      </c>
      <c r="CX30" s="15">
        <v>4</v>
      </c>
      <c r="CY30" s="15">
        <v>34.5</v>
      </c>
      <c r="CZ30" s="15">
        <v>2495</v>
      </c>
      <c r="DA30" s="41">
        <f t="shared" si="50"/>
        <v>7.01925</v>
      </c>
      <c r="DB30" s="15">
        <v>9</v>
      </c>
      <c r="DC30" s="15">
        <v>66</v>
      </c>
      <c r="DD30" s="15">
        <v>880</v>
      </c>
      <c r="DE30" s="41">
        <f t="shared" si="51"/>
        <v>7.01925</v>
      </c>
      <c r="DF30" s="15">
        <v>151.27675</v>
      </c>
      <c r="DG30" s="15">
        <v>388.91</v>
      </c>
      <c r="DH30" s="15">
        <v>418.47</v>
      </c>
      <c r="DI30" s="41">
        <f t="shared" si="52"/>
        <v>7.01925</v>
      </c>
      <c r="DJ30" s="15">
        <v>3</v>
      </c>
      <c r="DK30" s="15">
        <v>13</v>
      </c>
      <c r="DL30" s="15">
        <v>61</v>
      </c>
      <c r="DM30" s="41">
        <f t="shared" si="53"/>
        <v>7.01925</v>
      </c>
      <c r="DN30" s="15">
        <v>55</v>
      </c>
      <c r="DO30" s="15">
        <v>121</v>
      </c>
      <c r="DP30" s="15">
        <v>966</v>
      </c>
      <c r="DQ30" s="41">
        <f t="shared" si="54"/>
        <v>7.01925</v>
      </c>
      <c r="DR30" s="15">
        <v>421.9807</v>
      </c>
      <c r="DS30" s="15">
        <v>907.258</v>
      </c>
      <c r="DT30" s="15">
        <v>1193.739</v>
      </c>
      <c r="DU30" s="41">
        <f t="shared" si="55"/>
        <v>7.01925</v>
      </c>
      <c r="DV30" s="15">
        <v>391.5218</v>
      </c>
      <c r="DW30" s="15">
        <v>874.292</v>
      </c>
      <c r="DX30" s="15">
        <v>1181.8179999999998</v>
      </c>
      <c r="DY30" s="41">
        <f t="shared" si="56"/>
        <v>7.01925</v>
      </c>
      <c r="DZ30" s="15">
        <v>288.5525</v>
      </c>
      <c r="EA30" s="15">
        <v>713.475</v>
      </c>
      <c r="EB30" s="15">
        <v>942.4930999999999</v>
      </c>
      <c r="EC30" s="41">
        <f t="shared" si="57"/>
        <v>7.01925</v>
      </c>
      <c r="ED30" s="15">
        <v>0.4</v>
      </c>
      <c r="EE30" s="15">
        <v>8.05</v>
      </c>
      <c r="EF30" s="15">
        <v>15.15</v>
      </c>
      <c r="EG30" s="41">
        <f t="shared" si="58"/>
        <v>7.01925</v>
      </c>
      <c r="EH30" s="15">
        <v>0.3</v>
      </c>
      <c r="EI30" s="15">
        <v>6.7</v>
      </c>
      <c r="EJ30" s="15">
        <v>12.48</v>
      </c>
      <c r="EK30" s="41">
        <f t="shared" si="59"/>
        <v>7.01925</v>
      </c>
      <c r="EL30" s="15">
        <v>670</v>
      </c>
      <c r="EM30" s="15">
        <v>995</v>
      </c>
      <c r="EN30" s="15">
        <v>4225</v>
      </c>
    </row>
    <row r="31" spans="1:144" s="7" customFormat="1" ht="26.25">
      <c r="A31" s="77" t="s">
        <v>387</v>
      </c>
      <c r="B31" s="13"/>
      <c r="C31" s="13">
        <v>90411</v>
      </c>
      <c r="D31" s="81">
        <v>90434</v>
      </c>
      <c r="E31" s="14"/>
      <c r="F31" s="15">
        <v>45.74955</v>
      </c>
      <c r="G31" s="15">
        <v>301.6685</v>
      </c>
      <c r="H31" s="16">
        <v>200.84306</v>
      </c>
      <c r="I31" s="130">
        <v>200.84306</v>
      </c>
      <c r="J31" s="130">
        <v>200.85903</v>
      </c>
      <c r="K31" s="15">
        <v>0.262767</v>
      </c>
      <c r="L31" s="15"/>
      <c r="M31" s="78" t="s">
        <v>325</v>
      </c>
      <c r="N31" s="15">
        <v>937.96275</v>
      </c>
      <c r="O31" s="15">
        <v>982.0575</v>
      </c>
      <c r="P31" s="15">
        <v>982.32755</v>
      </c>
      <c r="R31" s="15">
        <v>290.00395000000003</v>
      </c>
      <c r="S31" s="15">
        <v>291.10799999999995</v>
      </c>
      <c r="T31" s="15">
        <v>292.6802</v>
      </c>
      <c r="U31" s="41">
        <f t="shared" si="30"/>
        <v>0.262767</v>
      </c>
      <c r="V31" s="17">
        <v>126.32925</v>
      </c>
      <c r="W31" s="17">
        <v>139.7775</v>
      </c>
      <c r="X31" s="17">
        <v>170.8375</v>
      </c>
      <c r="Y31" s="41">
        <v>0.262767</v>
      </c>
      <c r="Z31" s="7" t="e">
        <v>#NUM!</v>
      </c>
      <c r="AA31" s="7" t="e">
        <v>#NUM!</v>
      </c>
      <c r="AB31" s="7" t="e">
        <v>#NUM!</v>
      </c>
      <c r="AC31" s="41">
        <f t="shared" si="31"/>
        <v>0.262767</v>
      </c>
      <c r="AD31" s="17">
        <v>53.441559999999996</v>
      </c>
      <c r="AE31" s="17">
        <v>62.5988</v>
      </c>
      <c r="AF31" s="17">
        <v>91.782725</v>
      </c>
      <c r="AG31" s="41">
        <f t="shared" si="32"/>
        <v>0.262767</v>
      </c>
      <c r="AH31" s="17">
        <v>778.56</v>
      </c>
      <c r="AI31" s="17">
        <v>1921.575</v>
      </c>
      <c r="AJ31" s="17">
        <v>2960.7524999999987</v>
      </c>
      <c r="AK31" s="41">
        <f t="shared" si="33"/>
        <v>0.262767</v>
      </c>
      <c r="AL31" s="15">
        <v>45.3925</v>
      </c>
      <c r="AM31" s="15">
        <v>66.33189999999999</v>
      </c>
      <c r="AN31" s="15">
        <v>158.2151</v>
      </c>
      <c r="AO31" s="41">
        <f t="shared" si="34"/>
        <v>0.262767</v>
      </c>
      <c r="AP31" s="15">
        <v>19.227</v>
      </c>
      <c r="AQ31" s="15">
        <v>55.5795</v>
      </c>
      <c r="AR31" s="15">
        <v>696.85</v>
      </c>
      <c r="AS31" s="41">
        <f t="shared" si="35"/>
        <v>0.262767</v>
      </c>
      <c r="AT31" s="15">
        <v>3165.05</v>
      </c>
      <c r="AU31" s="15">
        <v>3518</v>
      </c>
      <c r="AV31" s="15">
        <v>4153</v>
      </c>
      <c r="AW31" s="41">
        <f t="shared" si="36"/>
        <v>0.262767</v>
      </c>
      <c r="AX31" s="15">
        <v>3264.61</v>
      </c>
      <c r="AY31" s="15">
        <v>3956.84</v>
      </c>
      <c r="AZ31" s="15">
        <v>4509.27</v>
      </c>
      <c r="BA31" s="41">
        <f t="shared" si="37"/>
        <v>0.262767</v>
      </c>
      <c r="BB31" s="15">
        <v>0.331</v>
      </c>
      <c r="BC31" s="15">
        <v>0.399</v>
      </c>
      <c r="BD31" s="15">
        <v>0.461</v>
      </c>
      <c r="BE31" s="41">
        <f t="shared" si="38"/>
        <v>0.262767</v>
      </c>
      <c r="BF31" s="15">
        <v>744.67985</v>
      </c>
      <c r="BG31" s="15">
        <v>1298.5</v>
      </c>
      <c r="BH31" s="15">
        <v>2036.4634999999998</v>
      </c>
      <c r="BI31" s="41">
        <f t="shared" si="39"/>
        <v>0.262767</v>
      </c>
      <c r="BJ31" s="15">
        <v>376.8</v>
      </c>
      <c r="BK31" s="15">
        <v>580</v>
      </c>
      <c r="BL31" s="15">
        <v>782.2</v>
      </c>
      <c r="BM31" s="41">
        <f t="shared" si="40"/>
        <v>0.262767</v>
      </c>
      <c r="BN31" s="15">
        <v>44.2</v>
      </c>
      <c r="BO31" s="15">
        <v>54.1</v>
      </c>
      <c r="BP31" s="15">
        <v>64</v>
      </c>
      <c r="BQ31" s="41">
        <f t="shared" si="41"/>
        <v>0.262767</v>
      </c>
      <c r="BR31" s="15">
        <v>1956.5</v>
      </c>
      <c r="BS31" s="15">
        <v>3061.6</v>
      </c>
      <c r="BT31" s="15">
        <v>3825.5</v>
      </c>
      <c r="BU31" s="41">
        <f t="shared" si="42"/>
        <v>0.262767</v>
      </c>
      <c r="BV31" s="15">
        <v>16899.69</v>
      </c>
      <c r="BW31" s="15">
        <v>17976.95</v>
      </c>
      <c r="BX31" s="15">
        <v>18601.915</v>
      </c>
      <c r="BY31" s="41">
        <f t="shared" si="43"/>
        <v>0.262767</v>
      </c>
      <c r="BZ31" s="15" t="e">
        <v>#NUM!</v>
      </c>
      <c r="CA31" s="15" t="e">
        <v>#NUM!</v>
      </c>
      <c r="CB31" s="15" t="e">
        <v>#NUM!</v>
      </c>
      <c r="CC31" s="41">
        <f t="shared" si="44"/>
        <v>0.262767</v>
      </c>
      <c r="CD31" s="15">
        <v>218.71</v>
      </c>
      <c r="CE31" s="15">
        <v>235.43</v>
      </c>
      <c r="CF31" s="15">
        <v>376.13</v>
      </c>
      <c r="CG31" s="41">
        <f t="shared" si="45"/>
        <v>0.262767</v>
      </c>
      <c r="CH31" s="15">
        <v>118.94</v>
      </c>
      <c r="CI31" s="15">
        <v>121.23</v>
      </c>
      <c r="CJ31" s="15">
        <v>123.51</v>
      </c>
      <c r="CK31" s="41">
        <f t="shared" si="46"/>
        <v>0.262767</v>
      </c>
      <c r="CL31" s="15">
        <v>1102.9</v>
      </c>
      <c r="CM31" s="15">
        <v>1859.49</v>
      </c>
      <c r="CN31" s="15">
        <v>3292.39</v>
      </c>
      <c r="CO31" s="41">
        <f t="shared" si="47"/>
        <v>0.262767</v>
      </c>
      <c r="CP31" s="15">
        <v>1936.1</v>
      </c>
      <c r="CQ31" s="15">
        <v>2658.5</v>
      </c>
      <c r="CR31" s="15">
        <v>5543.255499999998</v>
      </c>
      <c r="CS31" s="41">
        <f t="shared" si="48"/>
        <v>0.262767</v>
      </c>
      <c r="CT31" s="15">
        <v>135</v>
      </c>
      <c r="CU31" s="15">
        <v>164</v>
      </c>
      <c r="CV31" s="15">
        <v>325</v>
      </c>
      <c r="CW31" s="41">
        <f t="shared" si="49"/>
        <v>0.262767</v>
      </c>
      <c r="CX31" s="15">
        <v>3</v>
      </c>
      <c r="CY31" s="15">
        <v>4</v>
      </c>
      <c r="CZ31" s="15">
        <v>10</v>
      </c>
      <c r="DA31" s="41">
        <f t="shared" si="50"/>
        <v>0.262767</v>
      </c>
      <c r="DB31" s="15">
        <v>28</v>
      </c>
      <c r="DC31" s="15">
        <v>33</v>
      </c>
      <c r="DD31" s="15">
        <v>50</v>
      </c>
      <c r="DE31" s="41">
        <f t="shared" si="51"/>
        <v>0.262767</v>
      </c>
      <c r="DF31" s="15">
        <v>35.821</v>
      </c>
      <c r="DG31" s="15">
        <v>38.381</v>
      </c>
      <c r="DH31" s="15">
        <v>48.411</v>
      </c>
      <c r="DI31" s="41">
        <f t="shared" si="52"/>
        <v>0.262767</v>
      </c>
      <c r="DJ31" s="15">
        <v>3</v>
      </c>
      <c r="DK31" s="15">
        <v>5</v>
      </c>
      <c r="DL31" s="15">
        <v>5</v>
      </c>
      <c r="DM31" s="41">
        <f t="shared" si="53"/>
        <v>0.262767</v>
      </c>
      <c r="DN31" s="15">
        <v>143</v>
      </c>
      <c r="DO31" s="15">
        <v>186</v>
      </c>
      <c r="DP31" s="15">
        <v>341</v>
      </c>
      <c r="DQ31" s="41">
        <f t="shared" si="54"/>
        <v>0.262767</v>
      </c>
      <c r="DR31" s="15">
        <v>2456.1020000000003</v>
      </c>
      <c r="DS31" s="15">
        <v>3628.44</v>
      </c>
      <c r="DT31" s="15">
        <v>4454.915</v>
      </c>
      <c r="DU31" s="41">
        <f t="shared" si="55"/>
        <v>0.262767</v>
      </c>
      <c r="DV31" s="15">
        <v>2274.228</v>
      </c>
      <c r="DW31" s="15">
        <v>3340.88</v>
      </c>
      <c r="DX31" s="15">
        <v>4138.232</v>
      </c>
      <c r="DY31" s="41">
        <f t="shared" si="56"/>
        <v>0.262767</v>
      </c>
      <c r="DZ31" s="15">
        <v>1757.738</v>
      </c>
      <c r="EA31" s="15">
        <v>2592.81</v>
      </c>
      <c r="EB31" s="15">
        <v>3202.401</v>
      </c>
      <c r="EC31" s="41">
        <f t="shared" si="57"/>
        <v>0.262767</v>
      </c>
      <c r="ED31" s="15">
        <v>0.6</v>
      </c>
      <c r="EE31" s="15">
        <v>1.2</v>
      </c>
      <c r="EF31" s="15">
        <v>3.27</v>
      </c>
      <c r="EG31" s="41">
        <f t="shared" si="58"/>
        <v>0.262767</v>
      </c>
      <c r="EH31" s="15">
        <v>0.72</v>
      </c>
      <c r="EI31" s="15">
        <v>1.2</v>
      </c>
      <c r="EJ31" s="15">
        <v>3.08</v>
      </c>
      <c r="EK31" s="41">
        <f t="shared" si="59"/>
        <v>0.262767</v>
      </c>
      <c r="EL31" s="15">
        <v>824</v>
      </c>
      <c r="EM31" s="15">
        <v>849</v>
      </c>
      <c r="EN31" s="15">
        <v>1527</v>
      </c>
    </row>
    <row r="32" spans="1:144" s="66" customFormat="1" ht="26.25">
      <c r="A32" s="98" t="s">
        <v>214</v>
      </c>
      <c r="B32" s="64"/>
      <c r="C32" s="64">
        <v>90488</v>
      </c>
      <c r="D32" s="82">
        <v>90513</v>
      </c>
      <c r="E32" s="65"/>
      <c r="F32" s="67">
        <v>43.78715</v>
      </c>
      <c r="G32" s="67">
        <v>293.3895</v>
      </c>
      <c r="H32" s="68">
        <v>200.89653</v>
      </c>
      <c r="I32" s="131">
        <v>200.89653</v>
      </c>
      <c r="J32" s="131">
        <v>200.91389</v>
      </c>
      <c r="K32" s="67">
        <v>0.3503415</v>
      </c>
      <c r="L32" s="67"/>
      <c r="M32" s="80" t="s">
        <v>326</v>
      </c>
      <c r="N32" s="67">
        <v>816.111</v>
      </c>
      <c r="O32" s="67">
        <v>971.9145000000001</v>
      </c>
      <c r="P32" s="67">
        <v>999.0727499999999</v>
      </c>
      <c r="R32" s="67">
        <v>284.7725</v>
      </c>
      <c r="S32" s="67">
        <v>293.6015</v>
      </c>
      <c r="T32" s="67">
        <v>294.62</v>
      </c>
      <c r="U32" s="69">
        <f t="shared" si="30"/>
        <v>0.3503415</v>
      </c>
      <c r="V32" s="70">
        <v>142.0655</v>
      </c>
      <c r="W32" s="70">
        <v>189.0205</v>
      </c>
      <c r="X32" s="70">
        <v>197.3425</v>
      </c>
      <c r="Y32" s="69">
        <v>0.3503415</v>
      </c>
      <c r="Z32" s="66" t="e">
        <v>#NUM!</v>
      </c>
      <c r="AA32" s="66" t="e">
        <v>#NUM!</v>
      </c>
      <c r="AB32" s="66" t="e">
        <v>#NUM!</v>
      </c>
      <c r="AC32" s="69">
        <f t="shared" si="31"/>
        <v>0.3503415</v>
      </c>
      <c r="AD32" s="70">
        <v>61.570175000000006</v>
      </c>
      <c r="AE32" s="70">
        <v>75.4924</v>
      </c>
      <c r="AF32" s="70">
        <v>85.885025</v>
      </c>
      <c r="AG32" s="69">
        <f t="shared" si="32"/>
        <v>0.3503415</v>
      </c>
      <c r="AH32" s="70">
        <v>263.075</v>
      </c>
      <c r="AI32" s="70">
        <v>1929.325</v>
      </c>
      <c r="AJ32" s="70">
        <v>2927.7250000000004</v>
      </c>
      <c r="AK32" s="69">
        <f t="shared" si="33"/>
        <v>0.3503415</v>
      </c>
      <c r="AL32" s="67">
        <v>74.91281500000001</v>
      </c>
      <c r="AM32" s="67">
        <v>111.462</v>
      </c>
      <c r="AN32" s="67">
        <v>172.54744999999997</v>
      </c>
      <c r="AO32" s="69">
        <f t="shared" si="34"/>
        <v>0.3503415</v>
      </c>
      <c r="AP32" s="67">
        <v>44.921</v>
      </c>
      <c r="AQ32" s="67">
        <v>155.195</v>
      </c>
      <c r="AR32" s="67">
        <v>397.97</v>
      </c>
      <c r="AS32" s="69">
        <f t="shared" si="35"/>
        <v>0.3503415</v>
      </c>
      <c r="AT32" s="67">
        <v>2341</v>
      </c>
      <c r="AU32" s="67">
        <v>4493.54</v>
      </c>
      <c r="AV32" s="67">
        <v>4699.775000000001</v>
      </c>
      <c r="AW32" s="69">
        <f t="shared" si="36"/>
        <v>0.3503415</v>
      </c>
      <c r="AX32" s="67">
        <v>2898.076</v>
      </c>
      <c r="AY32" s="67">
        <v>4701.69</v>
      </c>
      <c r="AZ32" s="67">
        <v>5298.634</v>
      </c>
      <c r="BA32" s="69">
        <f t="shared" si="37"/>
        <v>0.3503415</v>
      </c>
      <c r="BB32" s="67">
        <v>0.15794999999999998</v>
      </c>
      <c r="BC32" s="67">
        <v>0.353</v>
      </c>
      <c r="BD32" s="67">
        <v>1.044</v>
      </c>
      <c r="BE32" s="69">
        <f t="shared" si="38"/>
        <v>0.3503415</v>
      </c>
      <c r="BF32" s="67">
        <v>1096.1</v>
      </c>
      <c r="BG32" s="67">
        <v>1346</v>
      </c>
      <c r="BH32" s="67">
        <v>1914.65</v>
      </c>
      <c r="BI32" s="69">
        <f t="shared" si="39"/>
        <v>0.3503415</v>
      </c>
      <c r="BJ32" s="67">
        <v>639</v>
      </c>
      <c r="BK32" s="67">
        <v>735</v>
      </c>
      <c r="BL32" s="67">
        <v>892.4</v>
      </c>
      <c r="BM32" s="69">
        <f t="shared" si="40"/>
        <v>0.3503415</v>
      </c>
      <c r="BN32" s="67">
        <v>24.4</v>
      </c>
      <c r="BO32" s="67">
        <v>178.84</v>
      </c>
      <c r="BP32" s="67">
        <v>206.56</v>
      </c>
      <c r="BQ32" s="69">
        <f t="shared" si="41"/>
        <v>0.3503415</v>
      </c>
      <c r="BR32" s="67">
        <v>1684.8</v>
      </c>
      <c r="BS32" s="67">
        <v>2241.25</v>
      </c>
      <c r="BT32" s="67">
        <v>4587.3</v>
      </c>
      <c r="BU32" s="69">
        <f t="shared" si="42"/>
        <v>0.3503415</v>
      </c>
      <c r="BV32" s="67">
        <v>9463.244999999999</v>
      </c>
      <c r="BW32" s="67">
        <v>15720.9</v>
      </c>
      <c r="BX32" s="67">
        <v>18921.675</v>
      </c>
      <c r="BY32" s="69">
        <f t="shared" si="43"/>
        <v>0.3503415</v>
      </c>
      <c r="BZ32" s="67" t="e">
        <v>#NUM!</v>
      </c>
      <c r="CA32" s="67" t="e">
        <v>#NUM!</v>
      </c>
      <c r="CB32" s="67" t="e">
        <v>#NUM!</v>
      </c>
      <c r="CC32" s="69">
        <f t="shared" si="44"/>
        <v>0.3503415</v>
      </c>
      <c r="CD32" s="67">
        <v>482</v>
      </c>
      <c r="CE32" s="67">
        <v>529.37</v>
      </c>
      <c r="CF32" s="67">
        <v>565.59</v>
      </c>
      <c r="CG32" s="69">
        <f t="shared" si="45"/>
        <v>0.3503415</v>
      </c>
      <c r="CH32" s="67">
        <v>195.46</v>
      </c>
      <c r="CI32" s="67">
        <v>228.73</v>
      </c>
      <c r="CJ32" s="67">
        <v>240.17</v>
      </c>
      <c r="CK32" s="69">
        <f t="shared" si="46"/>
        <v>0.3503415</v>
      </c>
      <c r="CL32" s="67">
        <v>1404.901</v>
      </c>
      <c r="CM32" s="67">
        <v>2178.62</v>
      </c>
      <c r="CN32" s="67">
        <v>2648.678</v>
      </c>
      <c r="CO32" s="69">
        <f t="shared" si="47"/>
        <v>0.3503415</v>
      </c>
      <c r="CP32" s="67">
        <v>1293.9025</v>
      </c>
      <c r="CQ32" s="67">
        <v>2604.05</v>
      </c>
      <c r="CR32" s="67">
        <v>3142.4049999999997</v>
      </c>
      <c r="CS32" s="69">
        <f t="shared" si="48"/>
        <v>0.3503415</v>
      </c>
      <c r="CT32" s="67">
        <v>159</v>
      </c>
      <c r="CU32" s="67">
        <v>232.5</v>
      </c>
      <c r="CV32" s="67">
        <v>268.8</v>
      </c>
      <c r="CW32" s="69">
        <f t="shared" si="49"/>
        <v>0.3503415</v>
      </c>
      <c r="CX32" s="67">
        <v>7</v>
      </c>
      <c r="CY32" s="67">
        <v>10</v>
      </c>
      <c r="CZ32" s="67">
        <v>14.1</v>
      </c>
      <c r="DA32" s="69">
        <f t="shared" si="50"/>
        <v>0.3503415</v>
      </c>
      <c r="DB32" s="67">
        <v>39</v>
      </c>
      <c r="DC32" s="67">
        <v>52.5</v>
      </c>
      <c r="DD32" s="67">
        <v>63</v>
      </c>
      <c r="DE32" s="69">
        <f t="shared" si="51"/>
        <v>0.3503415</v>
      </c>
      <c r="DF32" s="67">
        <v>30.719</v>
      </c>
      <c r="DG32" s="67">
        <v>42.650499999999994</v>
      </c>
      <c r="DH32" s="67">
        <v>49.846</v>
      </c>
      <c r="DI32" s="69">
        <f t="shared" si="52"/>
        <v>0.3503415</v>
      </c>
      <c r="DJ32" s="67">
        <v>3</v>
      </c>
      <c r="DK32" s="67">
        <v>3</v>
      </c>
      <c r="DL32" s="67">
        <v>12.1</v>
      </c>
      <c r="DM32" s="69">
        <f t="shared" si="53"/>
        <v>0.3503415</v>
      </c>
      <c r="DN32" s="67">
        <v>182</v>
      </c>
      <c r="DO32" s="67">
        <v>209</v>
      </c>
      <c r="DP32" s="67">
        <v>305</v>
      </c>
      <c r="DQ32" s="69">
        <f t="shared" si="54"/>
        <v>0.3503415</v>
      </c>
      <c r="DR32" s="67">
        <v>1408.06</v>
      </c>
      <c r="DS32" s="67">
        <v>2927.1</v>
      </c>
      <c r="DT32" s="67">
        <v>3827.1225</v>
      </c>
      <c r="DU32" s="69">
        <f t="shared" si="55"/>
        <v>0.3503415</v>
      </c>
      <c r="DV32" s="67">
        <v>1354.235</v>
      </c>
      <c r="DW32" s="67">
        <v>2775.26</v>
      </c>
      <c r="DX32" s="67">
        <v>3593.7174999999997</v>
      </c>
      <c r="DY32" s="69">
        <f t="shared" si="56"/>
        <v>0.3503415</v>
      </c>
      <c r="DZ32" s="67">
        <v>1034.1375</v>
      </c>
      <c r="EA32" s="67">
        <v>2183.85</v>
      </c>
      <c r="EB32" s="67">
        <v>2847.97</v>
      </c>
      <c r="EC32" s="69">
        <f t="shared" si="57"/>
        <v>0.3503415</v>
      </c>
      <c r="ED32" s="67">
        <v>1.45</v>
      </c>
      <c r="EE32" s="67">
        <v>4.05</v>
      </c>
      <c r="EF32" s="67">
        <v>5.625</v>
      </c>
      <c r="EG32" s="69">
        <f t="shared" si="58"/>
        <v>0.3503415</v>
      </c>
      <c r="EH32" s="67">
        <v>1.35</v>
      </c>
      <c r="EI32" s="67">
        <v>3.8</v>
      </c>
      <c r="EJ32" s="67">
        <v>5.125</v>
      </c>
      <c r="EK32" s="69">
        <f t="shared" si="59"/>
        <v>0.3503415</v>
      </c>
      <c r="EL32" s="67">
        <v>1136</v>
      </c>
      <c r="EM32" s="67">
        <v>1223.5</v>
      </c>
      <c r="EN32" s="67">
        <v>1587.6</v>
      </c>
    </row>
    <row r="33" spans="1:144" s="7" customFormat="1" ht="26.25">
      <c r="A33" s="77" t="s">
        <v>388</v>
      </c>
      <c r="B33" s="13"/>
      <c r="C33" s="13">
        <v>100088</v>
      </c>
      <c r="D33" s="81">
        <v>100106</v>
      </c>
      <c r="E33" s="14"/>
      <c r="F33" s="15">
        <v>36.2638</v>
      </c>
      <c r="G33" s="15">
        <v>281.055</v>
      </c>
      <c r="H33" s="16">
        <v>202.65556</v>
      </c>
      <c r="I33" s="130">
        <v>202.65556</v>
      </c>
      <c r="J33" s="130">
        <v>202.66806</v>
      </c>
      <c r="K33" s="15">
        <v>0.447717</v>
      </c>
      <c r="L33" s="15"/>
      <c r="M33" s="78" t="s">
        <v>327</v>
      </c>
      <c r="N33" s="15">
        <v>916.2096</v>
      </c>
      <c r="O33" s="15">
        <v>960.598</v>
      </c>
      <c r="P33" s="15">
        <v>965.025</v>
      </c>
      <c r="R33" s="15">
        <v>292.5617</v>
      </c>
      <c r="S33" s="15">
        <v>295.64</v>
      </c>
      <c r="T33" s="15">
        <v>296.1241</v>
      </c>
      <c r="U33" s="41">
        <f t="shared" si="30"/>
        <v>0.447717</v>
      </c>
      <c r="V33" s="17" t="e">
        <v>#NUM!</v>
      </c>
      <c r="W33" s="17" t="e">
        <v>#NUM!</v>
      </c>
      <c r="X33" s="17" t="e">
        <v>#NUM!</v>
      </c>
      <c r="Y33" s="41">
        <v>0.447717</v>
      </c>
      <c r="Z33" s="7">
        <v>188.55</v>
      </c>
      <c r="AA33" s="7">
        <v>208</v>
      </c>
      <c r="AB33" s="7">
        <v>219</v>
      </c>
      <c r="AC33" s="41">
        <f t="shared" si="31"/>
        <v>0.447717</v>
      </c>
      <c r="AD33" s="17">
        <v>50.75851</v>
      </c>
      <c r="AE33" s="17">
        <v>61.3443</v>
      </c>
      <c r="AF33" s="17">
        <v>67.49846</v>
      </c>
      <c r="AG33" s="41">
        <f t="shared" si="32"/>
        <v>0.447717</v>
      </c>
      <c r="AH33" s="17">
        <v>1511.435</v>
      </c>
      <c r="AI33" s="17">
        <v>2273.1</v>
      </c>
      <c r="AJ33" s="17">
        <v>17226.33</v>
      </c>
      <c r="AK33" s="41">
        <f t="shared" si="33"/>
        <v>0.447717</v>
      </c>
      <c r="AL33" s="15">
        <v>285.6542</v>
      </c>
      <c r="AM33" s="15">
        <v>652.1305</v>
      </c>
      <c r="AN33" s="15">
        <v>3202.2144999999973</v>
      </c>
      <c r="AO33" s="41">
        <f t="shared" si="34"/>
        <v>0.447717</v>
      </c>
      <c r="AP33" s="15">
        <v>521.15</v>
      </c>
      <c r="AQ33" s="15">
        <v>938.81</v>
      </c>
      <c r="AR33" s="15">
        <v>1313.5</v>
      </c>
      <c r="AS33" s="41">
        <f t="shared" si="35"/>
        <v>0.447717</v>
      </c>
      <c r="AT33" s="15">
        <v>1503.6</v>
      </c>
      <c r="AU33" s="15">
        <v>1613</v>
      </c>
      <c r="AV33" s="15">
        <v>2000</v>
      </c>
      <c r="AW33" s="41">
        <f t="shared" si="36"/>
        <v>0.447717</v>
      </c>
      <c r="AX33" s="15">
        <v>1934.075</v>
      </c>
      <c r="AY33" s="15">
        <v>2206.12</v>
      </c>
      <c r="AZ33" s="15">
        <v>3834.125</v>
      </c>
      <c r="BA33" s="41">
        <f t="shared" si="37"/>
        <v>0.447717</v>
      </c>
      <c r="BB33" s="15">
        <v>0.367</v>
      </c>
      <c r="BC33" s="15">
        <v>0.4435</v>
      </c>
      <c r="BD33" s="15">
        <v>0.485</v>
      </c>
      <c r="BE33" s="41">
        <f t="shared" si="38"/>
        <v>0.447717</v>
      </c>
      <c r="BF33" s="15">
        <v>3392.275</v>
      </c>
      <c r="BG33" s="15">
        <v>5595.3150000000005</v>
      </c>
      <c r="BH33" s="15">
        <v>6274.883</v>
      </c>
      <c r="BI33" s="41">
        <f t="shared" si="39"/>
        <v>0.447717</v>
      </c>
      <c r="BJ33" s="15">
        <v>1905.95</v>
      </c>
      <c r="BK33" s="15">
        <v>2941.5</v>
      </c>
      <c r="BL33" s="15">
        <v>4182.6</v>
      </c>
      <c r="BM33" s="41">
        <f t="shared" si="40"/>
        <v>0.447717</v>
      </c>
      <c r="BN33" s="15">
        <v>289.72</v>
      </c>
      <c r="BO33" s="15">
        <v>376.84</v>
      </c>
      <c r="BP33" s="15">
        <v>618.4</v>
      </c>
      <c r="BQ33" s="41">
        <f t="shared" si="41"/>
        <v>0.447717</v>
      </c>
      <c r="BR33" s="15">
        <v>4389.4</v>
      </c>
      <c r="BS33" s="15">
        <v>4656.7</v>
      </c>
      <c r="BT33" s="15">
        <v>5129.5</v>
      </c>
      <c r="BU33" s="41">
        <f t="shared" si="42"/>
        <v>0.447717</v>
      </c>
      <c r="BV33" s="15">
        <v>19322.83</v>
      </c>
      <c r="BW33" s="15">
        <v>20113.4</v>
      </c>
      <c r="BX33" s="15">
        <v>20616.1</v>
      </c>
      <c r="BY33" s="41">
        <f t="shared" si="43"/>
        <v>0.447717</v>
      </c>
      <c r="BZ33" s="15">
        <v>141.678</v>
      </c>
      <c r="CA33" s="15">
        <v>209.983</v>
      </c>
      <c r="CB33" s="15">
        <v>268.0349</v>
      </c>
      <c r="CC33" s="41">
        <f t="shared" si="44"/>
        <v>0.447717</v>
      </c>
      <c r="CD33" s="15">
        <v>268.27</v>
      </c>
      <c r="CE33" s="15">
        <v>284.86</v>
      </c>
      <c r="CF33" s="15">
        <v>304.91</v>
      </c>
      <c r="CG33" s="41">
        <f t="shared" si="45"/>
        <v>0.447717</v>
      </c>
      <c r="CH33" s="15">
        <v>97.511</v>
      </c>
      <c r="CI33" s="15">
        <v>113.76</v>
      </c>
      <c r="CJ33" s="15">
        <v>121.89</v>
      </c>
      <c r="CK33" s="41">
        <f t="shared" si="46"/>
        <v>0.447717</v>
      </c>
      <c r="CL33" s="15">
        <v>897.074</v>
      </c>
      <c r="CM33" s="15">
        <v>1246.695</v>
      </c>
      <c r="CN33" s="15">
        <v>1575.3125</v>
      </c>
      <c r="CO33" s="41">
        <f t="shared" si="47"/>
        <v>0.447717</v>
      </c>
      <c r="CP33" s="15">
        <v>1054.826</v>
      </c>
      <c r="CQ33" s="15">
        <v>1410.78</v>
      </c>
      <c r="CR33" s="15">
        <v>1807.2789999999993</v>
      </c>
      <c r="CS33" s="41">
        <f t="shared" si="48"/>
        <v>0.447717</v>
      </c>
      <c r="CT33" s="15">
        <v>296.8</v>
      </c>
      <c r="CU33" s="15">
        <v>356</v>
      </c>
      <c r="CV33" s="15">
        <v>428</v>
      </c>
      <c r="CW33" s="41">
        <f t="shared" si="49"/>
        <v>0.447717</v>
      </c>
      <c r="CX33" s="15">
        <v>77.55</v>
      </c>
      <c r="CY33" s="15">
        <v>146.5</v>
      </c>
      <c r="CZ33" s="15">
        <v>199</v>
      </c>
      <c r="DA33" s="41">
        <f t="shared" si="50"/>
        <v>0.447717</v>
      </c>
      <c r="DB33" s="15">
        <v>83.2</v>
      </c>
      <c r="DC33" s="15">
        <v>104.5</v>
      </c>
      <c r="DD33" s="15">
        <v>117</v>
      </c>
      <c r="DE33" s="41">
        <f t="shared" si="51"/>
        <v>0.447717</v>
      </c>
      <c r="DF33" s="15">
        <v>359.82</v>
      </c>
      <c r="DG33" s="15">
        <v>403.91</v>
      </c>
      <c r="DH33" s="15">
        <v>444.86</v>
      </c>
      <c r="DI33" s="41">
        <f t="shared" si="52"/>
        <v>0.447717</v>
      </c>
      <c r="DJ33" s="15">
        <v>28.25</v>
      </c>
      <c r="DK33" s="15">
        <v>56</v>
      </c>
      <c r="DL33" s="15">
        <v>98</v>
      </c>
      <c r="DM33" s="41">
        <f t="shared" si="53"/>
        <v>0.447717</v>
      </c>
      <c r="DN33" s="15">
        <v>1094.35</v>
      </c>
      <c r="DO33" s="15">
        <v>1358</v>
      </c>
      <c r="DP33" s="15">
        <v>1639</v>
      </c>
      <c r="DQ33" s="41">
        <f t="shared" si="54"/>
        <v>0.447717</v>
      </c>
      <c r="DR33" s="15">
        <v>2609.056</v>
      </c>
      <c r="DS33" s="15">
        <v>4246.48</v>
      </c>
      <c r="DT33" s="15">
        <v>10718.32</v>
      </c>
      <c r="DU33" s="41">
        <f t="shared" si="55"/>
        <v>0.447717</v>
      </c>
      <c r="DV33" s="15">
        <v>2361.555</v>
      </c>
      <c r="DW33" s="15">
        <v>4025.23</v>
      </c>
      <c r="DX33" s="15">
        <v>9429.89599999997</v>
      </c>
      <c r="DY33" s="41">
        <f t="shared" si="56"/>
        <v>0.447717</v>
      </c>
      <c r="DZ33" s="15">
        <v>1623.343</v>
      </c>
      <c r="EA33" s="15">
        <v>2442.79</v>
      </c>
      <c r="EB33" s="15">
        <v>4245.849999999992</v>
      </c>
      <c r="EC33" s="41">
        <f t="shared" si="57"/>
        <v>0.447717</v>
      </c>
      <c r="ED33" s="15">
        <v>1.16</v>
      </c>
      <c r="EE33" s="15">
        <v>2.3</v>
      </c>
      <c r="EF33" s="15">
        <v>3.83</v>
      </c>
      <c r="EG33" s="41">
        <f t="shared" si="58"/>
        <v>0.447717</v>
      </c>
      <c r="EH33" s="15">
        <v>0.97</v>
      </c>
      <c r="EI33" s="15">
        <v>2.2</v>
      </c>
      <c r="EJ33" s="15">
        <v>3.52</v>
      </c>
      <c r="EK33" s="41">
        <f t="shared" si="59"/>
        <v>0.447717</v>
      </c>
      <c r="EL33" s="15">
        <v>3585.2</v>
      </c>
      <c r="EM33" s="15">
        <v>3888</v>
      </c>
      <c r="EN33" s="15">
        <v>4714</v>
      </c>
    </row>
    <row r="34" spans="1:144" s="7" customFormat="1" ht="26.25">
      <c r="A34" s="77" t="s">
        <v>389</v>
      </c>
      <c r="B34" s="13"/>
      <c r="C34" s="13">
        <v>100161</v>
      </c>
      <c r="D34" s="81">
        <v>100179</v>
      </c>
      <c r="E34" s="14"/>
      <c r="F34" s="15">
        <v>33.3579</v>
      </c>
      <c r="G34" s="15">
        <v>275.057</v>
      </c>
      <c r="H34" s="16">
        <v>202.70625</v>
      </c>
      <c r="I34" s="130">
        <v>202.70625</v>
      </c>
      <c r="J34" s="130">
        <v>202.71875</v>
      </c>
      <c r="K34" s="15">
        <v>0.580467</v>
      </c>
      <c r="L34" s="15"/>
      <c r="M34" s="78" t="s">
        <v>22</v>
      </c>
      <c r="N34" s="15">
        <v>852.9075</v>
      </c>
      <c r="O34" s="15">
        <v>945.427</v>
      </c>
      <c r="P34" s="15">
        <v>953.4683</v>
      </c>
      <c r="R34" s="15">
        <v>289.5173</v>
      </c>
      <c r="S34" s="15">
        <v>295.95</v>
      </c>
      <c r="T34" s="15">
        <v>297.573</v>
      </c>
      <c r="U34" s="41">
        <f t="shared" si="30"/>
        <v>0.580467</v>
      </c>
      <c r="V34" s="17">
        <v>159.6531</v>
      </c>
      <c r="W34" s="17">
        <v>199.25</v>
      </c>
      <c r="X34" s="17">
        <v>214.02519999999998</v>
      </c>
      <c r="Y34" s="41">
        <v>0.580467</v>
      </c>
      <c r="Z34" s="7">
        <v>168.5</v>
      </c>
      <c r="AA34" s="7">
        <v>216</v>
      </c>
      <c r="AB34" s="7">
        <v>227</v>
      </c>
      <c r="AC34" s="41">
        <f t="shared" si="31"/>
        <v>0.580467</v>
      </c>
      <c r="AD34" s="17">
        <v>57.048989999999996</v>
      </c>
      <c r="AE34" s="17">
        <v>65.5256</v>
      </c>
      <c r="AF34" s="17">
        <v>76.74332</v>
      </c>
      <c r="AG34" s="41">
        <f t="shared" si="32"/>
        <v>0.580467</v>
      </c>
      <c r="AH34" s="17">
        <v>821.2</v>
      </c>
      <c r="AI34" s="17">
        <v>4370</v>
      </c>
      <c r="AJ34" s="17">
        <v>28501.089999999866</v>
      </c>
      <c r="AK34" s="41">
        <f t="shared" si="33"/>
        <v>0.580467</v>
      </c>
      <c r="AL34" s="15">
        <v>253.9041</v>
      </c>
      <c r="AM34" s="15">
        <v>469.222</v>
      </c>
      <c r="AN34" s="15">
        <v>3692.1634999999987</v>
      </c>
      <c r="AO34" s="41">
        <f t="shared" si="34"/>
        <v>0.580467</v>
      </c>
      <c r="AP34" s="15">
        <v>316.43</v>
      </c>
      <c r="AQ34" s="15">
        <v>1059.435</v>
      </c>
      <c r="AR34" s="15">
        <v>1709.2</v>
      </c>
      <c r="AS34" s="41">
        <f t="shared" si="35"/>
        <v>0.580467</v>
      </c>
      <c r="AT34" s="15">
        <v>2287</v>
      </c>
      <c r="AU34" s="15">
        <v>2484</v>
      </c>
      <c r="AV34" s="15">
        <v>3005.7</v>
      </c>
      <c r="AW34" s="41">
        <f t="shared" si="36"/>
        <v>0.580467</v>
      </c>
      <c r="AX34" s="15">
        <v>2635.5015</v>
      </c>
      <c r="AY34" s="15">
        <v>2926.185</v>
      </c>
      <c r="AZ34" s="15">
        <v>3993.2835</v>
      </c>
      <c r="BA34" s="41">
        <f t="shared" si="37"/>
        <v>0.580467</v>
      </c>
      <c r="BB34" s="15">
        <v>0.28</v>
      </c>
      <c r="BC34" s="15">
        <v>0.427</v>
      </c>
      <c r="BD34" s="15">
        <v>0.45</v>
      </c>
      <c r="BE34" s="41">
        <f t="shared" si="38"/>
        <v>0.580467</v>
      </c>
      <c r="BF34" s="15">
        <v>1821.1</v>
      </c>
      <c r="BG34" s="15">
        <v>4222.39</v>
      </c>
      <c r="BH34" s="15">
        <v>5738.8</v>
      </c>
      <c r="BI34" s="41">
        <f t="shared" si="39"/>
        <v>0.580467</v>
      </c>
      <c r="BJ34" s="15">
        <v>736</v>
      </c>
      <c r="BK34" s="15">
        <v>3085</v>
      </c>
      <c r="BL34" s="15">
        <v>3844.8</v>
      </c>
      <c r="BM34" s="41">
        <f t="shared" si="40"/>
        <v>0.580467</v>
      </c>
      <c r="BN34" s="15">
        <v>254.08</v>
      </c>
      <c r="BO34" s="15">
        <v>341.2</v>
      </c>
      <c r="BP34" s="15">
        <v>543.16</v>
      </c>
      <c r="BQ34" s="41">
        <f t="shared" si="41"/>
        <v>0.580467</v>
      </c>
      <c r="BR34" s="15">
        <v>4824.8</v>
      </c>
      <c r="BS34" s="15">
        <v>5018.5</v>
      </c>
      <c r="BT34" s="15">
        <v>5118.4</v>
      </c>
      <c r="BU34" s="41">
        <f t="shared" si="42"/>
        <v>0.580467</v>
      </c>
      <c r="BV34" s="15">
        <v>12086.79</v>
      </c>
      <c r="BW34" s="15">
        <v>18212.8</v>
      </c>
      <c r="BX34" s="15">
        <v>19276.23</v>
      </c>
      <c r="BY34" s="41">
        <f t="shared" si="43"/>
        <v>0.580467</v>
      </c>
      <c r="BZ34" s="15">
        <v>280.904</v>
      </c>
      <c r="CA34" s="15">
        <v>349.2915</v>
      </c>
      <c r="CB34" s="15">
        <v>1421.9225</v>
      </c>
      <c r="CC34" s="41">
        <f t="shared" si="44"/>
        <v>0.580467</v>
      </c>
      <c r="CD34" s="15">
        <v>311.83</v>
      </c>
      <c r="CE34" s="15">
        <v>347.09</v>
      </c>
      <c r="CF34" s="15">
        <v>359.54</v>
      </c>
      <c r="CG34" s="41">
        <f t="shared" si="45"/>
        <v>0.580467</v>
      </c>
      <c r="CH34" s="15">
        <v>121.89</v>
      </c>
      <c r="CI34" s="15">
        <v>121.89</v>
      </c>
      <c r="CJ34" s="15">
        <v>144.64</v>
      </c>
      <c r="CK34" s="41">
        <f t="shared" si="46"/>
        <v>0.580467</v>
      </c>
      <c r="CL34" s="15">
        <v>1323.765</v>
      </c>
      <c r="CM34" s="15">
        <v>1538.02</v>
      </c>
      <c r="CN34" s="15">
        <v>2797.205</v>
      </c>
      <c r="CO34" s="41">
        <f t="shared" si="47"/>
        <v>0.580467</v>
      </c>
      <c r="CP34" s="15">
        <v>1282.735</v>
      </c>
      <c r="CQ34" s="15">
        <v>1506</v>
      </c>
      <c r="CR34" s="15">
        <v>1979.5</v>
      </c>
      <c r="CS34" s="41">
        <f t="shared" si="48"/>
        <v>0.580467</v>
      </c>
      <c r="CT34" s="15">
        <v>248.5</v>
      </c>
      <c r="CU34" s="15">
        <v>387</v>
      </c>
      <c r="CV34" s="15">
        <v>428</v>
      </c>
      <c r="CW34" s="41">
        <f t="shared" si="49"/>
        <v>0.580467</v>
      </c>
      <c r="CX34" s="15">
        <v>61.5</v>
      </c>
      <c r="CY34" s="15">
        <v>129</v>
      </c>
      <c r="CZ34" s="15">
        <v>177</v>
      </c>
      <c r="DA34" s="41">
        <f t="shared" si="50"/>
        <v>0.580467</v>
      </c>
      <c r="DB34" s="15">
        <v>68</v>
      </c>
      <c r="DC34" s="15">
        <v>93</v>
      </c>
      <c r="DD34" s="15">
        <v>114</v>
      </c>
      <c r="DE34" s="41">
        <f t="shared" si="51"/>
        <v>0.580467</v>
      </c>
      <c r="DF34" s="15">
        <v>362.66</v>
      </c>
      <c r="DG34" s="15">
        <v>369.48</v>
      </c>
      <c r="DH34" s="15">
        <v>390</v>
      </c>
      <c r="DI34" s="41">
        <f t="shared" si="52"/>
        <v>0.580467</v>
      </c>
      <c r="DJ34" s="15">
        <v>25.5</v>
      </c>
      <c r="DK34" s="15">
        <v>59</v>
      </c>
      <c r="DL34" s="15">
        <v>93</v>
      </c>
      <c r="DM34" s="41">
        <f t="shared" si="53"/>
        <v>0.580467</v>
      </c>
      <c r="DN34" s="15">
        <v>554</v>
      </c>
      <c r="DO34" s="15">
        <v>860</v>
      </c>
      <c r="DP34" s="15">
        <v>957</v>
      </c>
      <c r="DQ34" s="41">
        <f t="shared" si="54"/>
        <v>0.580467</v>
      </c>
      <c r="DR34" s="15">
        <v>1745.663</v>
      </c>
      <c r="DS34" s="15">
        <v>4072.68</v>
      </c>
      <c r="DT34" s="15">
        <v>12280.77</v>
      </c>
      <c r="DU34" s="41">
        <f t="shared" si="55"/>
        <v>0.580467</v>
      </c>
      <c r="DV34" s="15">
        <v>1672.116</v>
      </c>
      <c r="DW34" s="15">
        <v>3665.77</v>
      </c>
      <c r="DX34" s="15">
        <v>11931.95</v>
      </c>
      <c r="DY34" s="41">
        <f t="shared" si="56"/>
        <v>0.580467</v>
      </c>
      <c r="DZ34" s="15">
        <v>1198.5942</v>
      </c>
      <c r="EA34" s="15">
        <v>2391.49</v>
      </c>
      <c r="EB34" s="15">
        <v>5937.0489999999845</v>
      </c>
      <c r="EC34" s="41">
        <f t="shared" si="57"/>
        <v>0.580467</v>
      </c>
      <c r="ED34" s="15">
        <v>2.1</v>
      </c>
      <c r="EE34" s="15">
        <v>3.3</v>
      </c>
      <c r="EF34" s="15">
        <v>4.67</v>
      </c>
      <c r="EG34" s="41">
        <f t="shared" si="58"/>
        <v>0.580467</v>
      </c>
      <c r="EH34" s="15">
        <v>2.18</v>
      </c>
      <c r="EI34" s="15">
        <v>2.8</v>
      </c>
      <c r="EJ34" s="15">
        <v>4.41</v>
      </c>
      <c r="EK34" s="41">
        <f t="shared" si="59"/>
        <v>0.580467</v>
      </c>
      <c r="EL34" s="15">
        <v>1902.5</v>
      </c>
      <c r="EM34" s="15">
        <v>2326</v>
      </c>
      <c r="EN34" s="15">
        <v>2400</v>
      </c>
    </row>
    <row r="35" spans="1:144" s="7" customFormat="1" ht="26.25">
      <c r="A35" s="77" t="s">
        <v>390</v>
      </c>
      <c r="B35" s="13"/>
      <c r="C35" s="13">
        <v>100179</v>
      </c>
      <c r="D35" s="81">
        <v>100193</v>
      </c>
      <c r="E35" s="14"/>
      <c r="F35" s="15">
        <v>34.033</v>
      </c>
      <c r="G35" s="15">
        <v>273.855</v>
      </c>
      <c r="H35" s="16">
        <v>202.71875</v>
      </c>
      <c r="I35" s="130">
        <v>202.71875</v>
      </c>
      <c r="J35" s="130">
        <v>202.72847</v>
      </c>
      <c r="K35" s="15">
        <v>3.16675</v>
      </c>
      <c r="L35" s="15"/>
      <c r="M35" s="78" t="s">
        <v>138</v>
      </c>
      <c r="N35" s="15">
        <v>646.6931000000001</v>
      </c>
      <c r="O35" s="15">
        <v>686.39</v>
      </c>
      <c r="P35" s="15">
        <v>940.1805</v>
      </c>
      <c r="R35" s="15">
        <v>278.37</v>
      </c>
      <c r="S35" s="15">
        <v>282.542</v>
      </c>
      <c r="T35" s="15">
        <v>295.27259999999995</v>
      </c>
      <c r="U35" s="41">
        <f t="shared" si="30"/>
        <v>3.16675</v>
      </c>
      <c r="V35" s="17">
        <v>148.2258</v>
      </c>
      <c r="W35" s="17">
        <v>210.791</v>
      </c>
      <c r="X35" s="17">
        <v>339.2979</v>
      </c>
      <c r="Y35" s="41">
        <v>3.16675</v>
      </c>
      <c r="Z35" s="7">
        <v>134</v>
      </c>
      <c r="AA35" s="7">
        <v>287</v>
      </c>
      <c r="AB35" s="7">
        <v>355.6</v>
      </c>
      <c r="AC35" s="41">
        <f t="shared" si="31"/>
        <v>3.16675</v>
      </c>
      <c r="AD35" s="17">
        <v>59.17366</v>
      </c>
      <c r="AE35" s="17">
        <v>78.9249</v>
      </c>
      <c r="AF35" s="17">
        <v>89.95147</v>
      </c>
      <c r="AG35" s="41">
        <f t="shared" si="32"/>
        <v>3.16675</v>
      </c>
      <c r="AH35" s="17">
        <v>18.4325</v>
      </c>
      <c r="AI35" s="17">
        <v>122.75</v>
      </c>
      <c r="AJ35" s="17">
        <v>6254.945</v>
      </c>
      <c r="AK35" s="41">
        <f t="shared" si="33"/>
        <v>3.16675</v>
      </c>
      <c r="AL35" s="15">
        <v>100.482145</v>
      </c>
      <c r="AM35" s="15">
        <v>204.59550000000002</v>
      </c>
      <c r="AN35" s="15">
        <v>277.28325</v>
      </c>
      <c r="AO35" s="41">
        <f t="shared" si="34"/>
        <v>3.16675</v>
      </c>
      <c r="AP35" s="15">
        <v>529.9380000000001</v>
      </c>
      <c r="AQ35" s="15">
        <v>1470.2</v>
      </c>
      <c r="AR35" s="15">
        <v>1973.8</v>
      </c>
      <c r="AS35" s="41">
        <f t="shared" si="35"/>
        <v>3.16675</v>
      </c>
      <c r="AT35" s="15">
        <v>2584</v>
      </c>
      <c r="AU35" s="15">
        <v>4412.5</v>
      </c>
      <c r="AV35" s="15">
        <v>5818</v>
      </c>
      <c r="AW35" s="41">
        <f t="shared" si="36"/>
        <v>3.16675</v>
      </c>
      <c r="AX35" s="15">
        <v>2700.1414999999997</v>
      </c>
      <c r="AY35" s="15">
        <v>3829.565</v>
      </c>
      <c r="AZ35" s="15">
        <v>3977.5190000000002</v>
      </c>
      <c r="BA35" s="41">
        <f t="shared" si="37"/>
        <v>3.16675</v>
      </c>
      <c r="BB35" s="15">
        <v>0.113</v>
      </c>
      <c r="BC35" s="15">
        <v>0.138</v>
      </c>
      <c r="BD35" s="15">
        <v>0.359</v>
      </c>
      <c r="BE35" s="41">
        <f t="shared" si="38"/>
        <v>3.16675</v>
      </c>
      <c r="BF35" s="15">
        <v>673.16</v>
      </c>
      <c r="BG35" s="15">
        <v>1671</v>
      </c>
      <c r="BH35" s="15">
        <v>4088</v>
      </c>
      <c r="BI35" s="41">
        <f t="shared" si="39"/>
        <v>3.16675</v>
      </c>
      <c r="BJ35" s="15">
        <v>773.4</v>
      </c>
      <c r="BK35" s="15">
        <v>929</v>
      </c>
      <c r="BL35" s="15">
        <v>2513</v>
      </c>
      <c r="BM35" s="41">
        <f t="shared" si="40"/>
        <v>3.16675</v>
      </c>
      <c r="BN35" s="15">
        <v>116.272</v>
      </c>
      <c r="BO35" s="15">
        <v>214.48</v>
      </c>
      <c r="BP35" s="15">
        <v>302.39199999999994</v>
      </c>
      <c r="BQ35" s="41">
        <f t="shared" si="41"/>
        <v>3.16675</v>
      </c>
      <c r="BR35" s="15">
        <v>2217.96</v>
      </c>
      <c r="BS35" s="15">
        <v>3577.6</v>
      </c>
      <c r="BT35" s="15">
        <v>4820.76</v>
      </c>
      <c r="BU35" s="41">
        <f t="shared" si="42"/>
        <v>3.16675</v>
      </c>
      <c r="BV35" s="15">
        <v>1592.534</v>
      </c>
      <c r="BW35" s="15">
        <v>2038.88</v>
      </c>
      <c r="BX35" s="15">
        <v>18887.39</v>
      </c>
      <c r="BY35" s="41">
        <f t="shared" si="43"/>
        <v>3.16675</v>
      </c>
      <c r="BZ35" s="15">
        <v>282.2805</v>
      </c>
      <c r="CA35" s="15">
        <v>367.7115</v>
      </c>
      <c r="CB35" s="15">
        <v>429.40794999999997</v>
      </c>
      <c r="CC35" s="41">
        <f t="shared" si="44"/>
        <v>3.16675</v>
      </c>
      <c r="CD35" s="15">
        <v>361.9585</v>
      </c>
      <c r="CE35" s="15">
        <v>414.16</v>
      </c>
      <c r="CF35" s="15">
        <v>2087.4</v>
      </c>
      <c r="CG35" s="41">
        <f t="shared" si="45"/>
        <v>3.16675</v>
      </c>
      <c r="CH35" s="15">
        <v>123.1815</v>
      </c>
      <c r="CI35" s="15">
        <v>168.425</v>
      </c>
      <c r="CJ35" s="15">
        <v>958.86</v>
      </c>
      <c r="CK35" s="41">
        <f t="shared" si="46"/>
        <v>3.16675</v>
      </c>
      <c r="CL35" s="15">
        <v>1237.1934999999999</v>
      </c>
      <c r="CM35" s="15">
        <v>1530.225</v>
      </c>
      <c r="CN35" s="15">
        <v>1569.8545</v>
      </c>
      <c r="CO35" s="41">
        <f t="shared" si="47"/>
        <v>3.16675</v>
      </c>
      <c r="CP35" s="15">
        <v>898.9</v>
      </c>
      <c r="CQ35" s="15">
        <v>1110.63</v>
      </c>
      <c r="CR35" s="15">
        <v>1412.596</v>
      </c>
      <c r="CS35" s="41">
        <f t="shared" si="48"/>
        <v>3.16675</v>
      </c>
      <c r="CT35" s="15">
        <v>155</v>
      </c>
      <c r="CU35" s="15">
        <v>794</v>
      </c>
      <c r="CV35" s="15">
        <v>1077.2</v>
      </c>
      <c r="CW35" s="41">
        <f t="shared" si="49"/>
        <v>3.16675</v>
      </c>
      <c r="CX35" s="15">
        <v>12</v>
      </c>
      <c r="CY35" s="15">
        <v>89</v>
      </c>
      <c r="CZ35" s="15">
        <v>99.6</v>
      </c>
      <c r="DA35" s="41">
        <f t="shared" si="50"/>
        <v>3.16675</v>
      </c>
      <c r="DB35" s="15">
        <v>34</v>
      </c>
      <c r="DC35" s="15">
        <v>259</v>
      </c>
      <c r="DD35" s="15">
        <v>363.8</v>
      </c>
      <c r="DE35" s="41">
        <f t="shared" si="51"/>
        <v>3.16675</v>
      </c>
      <c r="DF35" s="15">
        <v>31.298</v>
      </c>
      <c r="DG35" s="15">
        <v>143.159</v>
      </c>
      <c r="DH35" s="15">
        <v>324.58</v>
      </c>
      <c r="DI35" s="41">
        <f t="shared" si="52"/>
        <v>3.16675</v>
      </c>
      <c r="DJ35" s="15">
        <v>6</v>
      </c>
      <c r="DK35" s="15">
        <v>19</v>
      </c>
      <c r="DL35" s="15">
        <v>43</v>
      </c>
      <c r="DM35" s="41">
        <f t="shared" si="53"/>
        <v>3.16675</v>
      </c>
      <c r="DN35" s="15">
        <v>240</v>
      </c>
      <c r="DO35" s="15">
        <v>415</v>
      </c>
      <c r="DP35" s="15">
        <v>593</v>
      </c>
      <c r="DQ35" s="41">
        <f t="shared" si="54"/>
        <v>3.16675</v>
      </c>
      <c r="DR35" s="15">
        <v>596.5995</v>
      </c>
      <c r="DS35" s="15">
        <v>1042.58</v>
      </c>
      <c r="DT35" s="15">
        <v>3767.3319999999994</v>
      </c>
      <c r="DU35" s="41">
        <f t="shared" si="55"/>
        <v>3.16675</v>
      </c>
      <c r="DV35" s="15">
        <v>558.5518999999999</v>
      </c>
      <c r="DW35" s="15">
        <v>903.167</v>
      </c>
      <c r="DX35" s="15">
        <v>3594.6959999999995</v>
      </c>
      <c r="DY35" s="41">
        <f t="shared" si="56"/>
        <v>3.16675</v>
      </c>
      <c r="DZ35" s="15">
        <v>429.58</v>
      </c>
      <c r="EA35" s="15">
        <v>706.85</v>
      </c>
      <c r="EB35" s="15">
        <v>2456.785999999999</v>
      </c>
      <c r="EC35" s="41">
        <f t="shared" si="57"/>
        <v>3.16675</v>
      </c>
      <c r="ED35" s="15">
        <v>1.54</v>
      </c>
      <c r="EE35" s="15">
        <v>8.5</v>
      </c>
      <c r="EF35" s="15">
        <v>20.1</v>
      </c>
      <c r="EG35" s="41">
        <f t="shared" si="58"/>
        <v>3.16675</v>
      </c>
      <c r="EH35" s="15">
        <v>1.48</v>
      </c>
      <c r="EI35" s="15">
        <v>6.8</v>
      </c>
      <c r="EJ35" s="15">
        <v>16.16</v>
      </c>
      <c r="EK35" s="41">
        <f t="shared" si="59"/>
        <v>3.16675</v>
      </c>
      <c r="EL35" s="15">
        <v>1194</v>
      </c>
      <c r="EM35" s="15">
        <v>2135</v>
      </c>
      <c r="EN35" s="15">
        <v>2678</v>
      </c>
    </row>
    <row r="36" spans="1:144" s="7" customFormat="1" ht="39">
      <c r="A36" s="77" t="s">
        <v>391</v>
      </c>
      <c r="B36" s="13"/>
      <c r="C36" s="13">
        <v>100249</v>
      </c>
      <c r="D36" s="81">
        <v>100284</v>
      </c>
      <c r="E36" s="14"/>
      <c r="F36" s="15">
        <v>40.7281</v>
      </c>
      <c r="G36" s="15">
        <v>270.54200000000003</v>
      </c>
      <c r="H36" s="16">
        <v>202.76736</v>
      </c>
      <c r="I36" s="130">
        <v>202.76736</v>
      </c>
      <c r="J36" s="130">
        <v>202.79167</v>
      </c>
      <c r="K36" s="15">
        <v>0.5289999999999999</v>
      </c>
      <c r="L36" s="15"/>
      <c r="M36" s="78" t="s">
        <v>23</v>
      </c>
      <c r="N36" s="15">
        <v>821.1542499999999</v>
      </c>
      <c r="O36" s="15">
        <v>951.2915</v>
      </c>
      <c r="P36" s="15">
        <v>958.1435</v>
      </c>
      <c r="R36" s="15">
        <v>289.04125</v>
      </c>
      <c r="S36" s="15">
        <v>298.1425</v>
      </c>
      <c r="T36" s="15">
        <v>299.22675000000004</v>
      </c>
      <c r="U36" s="41">
        <f t="shared" si="30"/>
        <v>0.5289999999999999</v>
      </c>
      <c r="V36" s="17">
        <v>145.3187</v>
      </c>
      <c r="W36" s="17">
        <v>208.5815</v>
      </c>
      <c r="X36" s="17">
        <v>242.0974</v>
      </c>
      <c r="Y36" s="41">
        <v>0.5289999999999999</v>
      </c>
      <c r="Z36" s="7">
        <v>143</v>
      </c>
      <c r="AA36" s="7">
        <v>206</v>
      </c>
      <c r="AB36" s="7">
        <v>243</v>
      </c>
      <c r="AC36" s="41">
        <f t="shared" si="31"/>
        <v>0.5289999999999999</v>
      </c>
      <c r="AD36" s="17">
        <v>63.286625</v>
      </c>
      <c r="AE36" s="17">
        <v>72.7418</v>
      </c>
      <c r="AF36" s="17">
        <v>92.20905</v>
      </c>
      <c r="AG36" s="41">
        <f t="shared" si="32"/>
        <v>0.5289999999999999</v>
      </c>
      <c r="AH36" s="17">
        <v>134.3875</v>
      </c>
      <c r="AI36" s="17">
        <v>2785.7</v>
      </c>
      <c r="AJ36" s="17">
        <v>7384.5625</v>
      </c>
      <c r="AK36" s="41">
        <f t="shared" si="33"/>
        <v>0.5289999999999999</v>
      </c>
      <c r="AL36" s="15">
        <v>61.431200000000004</v>
      </c>
      <c r="AM36" s="15">
        <v>426.699</v>
      </c>
      <c r="AN36" s="15">
        <v>909.2094</v>
      </c>
      <c r="AO36" s="41">
        <f t="shared" si="34"/>
        <v>0.5289999999999999</v>
      </c>
      <c r="AP36" s="15">
        <v>436.2875</v>
      </c>
      <c r="AQ36" s="15">
        <v>1108</v>
      </c>
      <c r="AR36" s="15">
        <v>2066.9</v>
      </c>
      <c r="AS36" s="41">
        <f t="shared" si="35"/>
        <v>0.5289999999999999</v>
      </c>
      <c r="AT36" s="15">
        <v>3855</v>
      </c>
      <c r="AU36" s="15">
        <v>4396</v>
      </c>
      <c r="AV36" s="15">
        <v>6176</v>
      </c>
      <c r="AW36" s="41">
        <f t="shared" si="36"/>
        <v>0.5289999999999999</v>
      </c>
      <c r="AX36" s="15">
        <v>3868.1440000000002</v>
      </c>
      <c r="AY36" s="15">
        <v>4894.23</v>
      </c>
      <c r="AZ36" s="15">
        <v>6541.21</v>
      </c>
      <c r="BA36" s="41">
        <f t="shared" si="37"/>
        <v>0.5289999999999999</v>
      </c>
      <c r="BB36" s="15">
        <v>0.329</v>
      </c>
      <c r="BC36" s="15">
        <v>0.518</v>
      </c>
      <c r="BD36" s="15">
        <v>1.393</v>
      </c>
      <c r="BE36" s="41">
        <f t="shared" si="38"/>
        <v>0.5289999999999999</v>
      </c>
      <c r="BF36" s="15">
        <v>1452.87</v>
      </c>
      <c r="BG36" s="15">
        <v>4335.855</v>
      </c>
      <c r="BH36" s="15">
        <v>6193.0775</v>
      </c>
      <c r="BI36" s="41">
        <f t="shared" si="39"/>
        <v>0.5289999999999999</v>
      </c>
      <c r="BJ36" s="15">
        <v>783</v>
      </c>
      <c r="BK36" s="15">
        <v>2694</v>
      </c>
      <c r="BL36" s="15">
        <v>3587.9</v>
      </c>
      <c r="BM36" s="41">
        <f t="shared" si="40"/>
        <v>0.5289999999999999</v>
      </c>
      <c r="BN36" s="15">
        <v>242.2</v>
      </c>
      <c r="BO36" s="15">
        <v>519.4</v>
      </c>
      <c r="BP36" s="15">
        <v>634.24</v>
      </c>
      <c r="BQ36" s="41">
        <f t="shared" si="41"/>
        <v>0.5289999999999999</v>
      </c>
      <c r="BR36" s="15">
        <v>5157.6</v>
      </c>
      <c r="BS36" s="15">
        <v>9768.5</v>
      </c>
      <c r="BT36" s="15">
        <v>12125</v>
      </c>
      <c r="BU36" s="41">
        <f t="shared" si="42"/>
        <v>0.5289999999999999</v>
      </c>
      <c r="BV36" s="15">
        <v>18809.71</v>
      </c>
      <c r="BW36" s="15">
        <v>25290.7</v>
      </c>
      <c r="BX36" s="15">
        <v>25862.73</v>
      </c>
      <c r="BY36" s="41">
        <f t="shared" si="43"/>
        <v>0.5289999999999999</v>
      </c>
      <c r="BZ36" s="15">
        <v>99.2583</v>
      </c>
      <c r="CA36" s="15">
        <v>260.6</v>
      </c>
      <c r="CB36" s="15">
        <v>434.0483</v>
      </c>
      <c r="CC36" s="41">
        <f t="shared" si="44"/>
        <v>0.5289999999999999</v>
      </c>
      <c r="CD36" s="15">
        <v>286.25</v>
      </c>
      <c r="CE36" s="15">
        <v>313.9</v>
      </c>
      <c r="CF36" s="15">
        <v>359.32899999999995</v>
      </c>
      <c r="CG36" s="41">
        <f t="shared" si="45"/>
        <v>0.5289999999999999</v>
      </c>
      <c r="CH36" s="15">
        <v>88.646</v>
      </c>
      <c r="CI36" s="15">
        <v>110.51</v>
      </c>
      <c r="CJ36" s="15">
        <v>159.27</v>
      </c>
      <c r="CK36" s="41">
        <f t="shared" si="46"/>
        <v>0.5289999999999999</v>
      </c>
      <c r="CL36" s="15">
        <v>1103.1190000000001</v>
      </c>
      <c r="CM36" s="15">
        <v>1617.78</v>
      </c>
      <c r="CN36" s="15">
        <v>3196.7269999999994</v>
      </c>
      <c r="CO36" s="41">
        <f t="shared" si="47"/>
        <v>0.5289999999999999</v>
      </c>
      <c r="CP36" s="15">
        <v>1025</v>
      </c>
      <c r="CQ36" s="15">
        <v>1808</v>
      </c>
      <c r="CR36" s="15">
        <v>3084.6869999999994</v>
      </c>
      <c r="CS36" s="41">
        <f t="shared" si="48"/>
        <v>0.5289999999999999</v>
      </c>
      <c r="CT36" s="15">
        <v>148</v>
      </c>
      <c r="CU36" s="15">
        <v>314</v>
      </c>
      <c r="CV36" s="15">
        <v>649</v>
      </c>
      <c r="CW36" s="41">
        <f t="shared" si="49"/>
        <v>0.5289999999999999</v>
      </c>
      <c r="CX36" s="15">
        <v>14</v>
      </c>
      <c r="CY36" s="15">
        <v>85</v>
      </c>
      <c r="CZ36" s="15">
        <v>216</v>
      </c>
      <c r="DA36" s="41">
        <f t="shared" si="50"/>
        <v>0.5289999999999999</v>
      </c>
      <c r="DB36" s="15">
        <v>36</v>
      </c>
      <c r="DC36" s="15">
        <v>83</v>
      </c>
      <c r="DD36" s="15">
        <v>157</v>
      </c>
      <c r="DE36" s="41">
        <f t="shared" si="51"/>
        <v>0.5289999999999999</v>
      </c>
      <c r="DF36" s="15">
        <v>30.719</v>
      </c>
      <c r="DG36" s="15">
        <v>83.797</v>
      </c>
      <c r="DH36" s="15">
        <v>221.99</v>
      </c>
      <c r="DI36" s="41">
        <f t="shared" si="52"/>
        <v>0.5289999999999999</v>
      </c>
      <c r="DJ36" s="15">
        <v>7</v>
      </c>
      <c r="DK36" s="15">
        <v>46</v>
      </c>
      <c r="DL36" s="15">
        <v>172</v>
      </c>
      <c r="DM36" s="41">
        <f t="shared" si="53"/>
        <v>0.5289999999999999</v>
      </c>
      <c r="DN36" s="15">
        <v>596</v>
      </c>
      <c r="DO36" s="15">
        <v>887</v>
      </c>
      <c r="DP36" s="15">
        <v>1168</v>
      </c>
      <c r="DQ36" s="41">
        <f t="shared" si="54"/>
        <v>0.5289999999999999</v>
      </c>
      <c r="DR36" s="15">
        <v>2822.8205</v>
      </c>
      <c r="DS36" s="15">
        <v>11287.5</v>
      </c>
      <c r="DT36" s="15">
        <v>21556.18</v>
      </c>
      <c r="DU36" s="41">
        <f t="shared" si="55"/>
        <v>0.5289999999999999</v>
      </c>
      <c r="DV36" s="15">
        <v>2543.0715000000005</v>
      </c>
      <c r="DW36" s="15">
        <v>10765</v>
      </c>
      <c r="DX36" s="15">
        <v>20299.18</v>
      </c>
      <c r="DY36" s="41">
        <f t="shared" si="56"/>
        <v>0.5289999999999999</v>
      </c>
      <c r="DZ36" s="15">
        <v>1889.7255000000002</v>
      </c>
      <c r="EA36" s="15">
        <v>6760.465</v>
      </c>
      <c r="EB36" s="15">
        <v>12316.88</v>
      </c>
      <c r="EC36" s="41">
        <f t="shared" si="57"/>
        <v>0.5289999999999999</v>
      </c>
      <c r="ED36" s="15">
        <v>1.985</v>
      </c>
      <c r="EE36" s="15">
        <v>4.15</v>
      </c>
      <c r="EF36" s="15">
        <v>8.29</v>
      </c>
      <c r="EG36" s="41">
        <f t="shared" si="58"/>
        <v>0.5289999999999999</v>
      </c>
      <c r="EH36" s="15">
        <v>1.05</v>
      </c>
      <c r="EI36" s="15">
        <v>3.7</v>
      </c>
      <c r="EJ36" s="15">
        <v>7.535</v>
      </c>
      <c r="EK36" s="41">
        <f t="shared" si="59"/>
        <v>0.5289999999999999</v>
      </c>
      <c r="EL36" s="15">
        <v>1223</v>
      </c>
      <c r="EM36" s="15">
        <v>1692</v>
      </c>
      <c r="EN36" s="15">
        <v>2167</v>
      </c>
    </row>
    <row r="37" spans="1:144" s="7" customFormat="1" ht="12.75">
      <c r="A37" s="77" t="s">
        <v>392</v>
      </c>
      <c r="B37" s="13"/>
      <c r="C37" s="13">
        <v>100348</v>
      </c>
      <c r="D37" s="81">
        <v>100353</v>
      </c>
      <c r="E37" s="14"/>
      <c r="F37" s="15">
        <v>40.174</v>
      </c>
      <c r="G37" s="15">
        <v>276.044</v>
      </c>
      <c r="H37" s="16">
        <v>202.83611</v>
      </c>
      <c r="I37" s="130">
        <v>202.83611</v>
      </c>
      <c r="J37" s="130">
        <v>202.83958</v>
      </c>
      <c r="K37" s="15">
        <v>1.698875</v>
      </c>
      <c r="L37" s="15"/>
      <c r="M37" s="78" t="s">
        <v>328</v>
      </c>
      <c r="N37" s="15">
        <v>764.66725</v>
      </c>
      <c r="O37" s="15">
        <v>825.274</v>
      </c>
      <c r="P37" s="15">
        <v>904.90075</v>
      </c>
      <c r="R37" s="15">
        <v>283.59450000000004</v>
      </c>
      <c r="S37" s="15">
        <v>286.2785</v>
      </c>
      <c r="T37" s="15">
        <v>292.48900000000003</v>
      </c>
      <c r="U37" s="41">
        <f t="shared" si="30"/>
        <v>1.698875</v>
      </c>
      <c r="V37" s="17">
        <v>140.21224999999998</v>
      </c>
      <c r="W37" s="17">
        <v>177.58</v>
      </c>
      <c r="X37" s="17">
        <v>185.57375</v>
      </c>
      <c r="Y37" s="41">
        <v>1.698875</v>
      </c>
      <c r="Z37" s="7">
        <v>126.5</v>
      </c>
      <c r="AA37" s="7">
        <v>176.5</v>
      </c>
      <c r="AB37" s="7">
        <v>186.75</v>
      </c>
      <c r="AC37" s="41">
        <f t="shared" si="31"/>
        <v>1.698875</v>
      </c>
      <c r="AD37" s="17">
        <v>59.471675</v>
      </c>
      <c r="AE37" s="17">
        <v>65.00545</v>
      </c>
      <c r="AF37" s="17">
        <v>67.42089999999999</v>
      </c>
      <c r="AG37" s="41">
        <f t="shared" si="32"/>
        <v>1.698875</v>
      </c>
      <c r="AH37" s="17">
        <v>343.8875</v>
      </c>
      <c r="AI37" s="17">
        <v>1117.175</v>
      </c>
      <c r="AJ37" s="17">
        <v>1734.825</v>
      </c>
      <c r="AK37" s="41">
        <f t="shared" si="33"/>
        <v>1.698875</v>
      </c>
      <c r="AL37" s="15">
        <v>56.055175000000006</v>
      </c>
      <c r="AM37" s="15">
        <v>154.0235</v>
      </c>
      <c r="AN37" s="15">
        <v>337.04724999999996</v>
      </c>
      <c r="AO37" s="41">
        <f t="shared" si="34"/>
        <v>1.698875</v>
      </c>
      <c r="AP37" s="15">
        <v>391.31</v>
      </c>
      <c r="AQ37" s="15">
        <v>580.15</v>
      </c>
      <c r="AR37" s="15">
        <v>905.505</v>
      </c>
      <c r="AS37" s="41">
        <f t="shared" si="35"/>
        <v>1.698875</v>
      </c>
      <c r="AT37" s="15">
        <v>3619</v>
      </c>
      <c r="AU37" s="15">
        <v>3756</v>
      </c>
      <c r="AV37" s="15">
        <v>4025</v>
      </c>
      <c r="AW37" s="41">
        <f t="shared" si="36"/>
        <v>1.698875</v>
      </c>
      <c r="AX37" s="15">
        <v>2385.4874999999997</v>
      </c>
      <c r="AY37" s="15">
        <v>2734.37</v>
      </c>
      <c r="AZ37" s="15">
        <v>2817.5225</v>
      </c>
      <c r="BA37" s="41">
        <f t="shared" si="37"/>
        <v>1.698875</v>
      </c>
      <c r="BB37" s="15">
        <v>0.14525000000000002</v>
      </c>
      <c r="BC37" s="15">
        <v>0.185</v>
      </c>
      <c r="BD37" s="15">
        <v>0.23074999999999998</v>
      </c>
      <c r="BE37" s="41">
        <f t="shared" si="38"/>
        <v>1.698875</v>
      </c>
      <c r="BF37" s="15">
        <v>753</v>
      </c>
      <c r="BG37" s="15">
        <v>1660.5</v>
      </c>
      <c r="BH37" s="15">
        <v>2418.7725</v>
      </c>
      <c r="BI37" s="41">
        <f t="shared" si="39"/>
        <v>1.698875</v>
      </c>
      <c r="BJ37" s="15">
        <v>457.6</v>
      </c>
      <c r="BK37" s="15">
        <v>721</v>
      </c>
      <c r="BL37" s="15">
        <v>1058.6</v>
      </c>
      <c r="BM37" s="41">
        <f t="shared" si="40"/>
        <v>1.698875</v>
      </c>
      <c r="BN37" s="15">
        <v>103.6</v>
      </c>
      <c r="BO37" s="15">
        <v>103.6</v>
      </c>
      <c r="BP37" s="15">
        <v>103.6</v>
      </c>
      <c r="BQ37" s="41">
        <f t="shared" si="41"/>
        <v>1.698875</v>
      </c>
      <c r="BR37" s="15">
        <v>3927.9</v>
      </c>
      <c r="BS37" s="15">
        <v>3927.9</v>
      </c>
      <c r="BT37" s="15">
        <v>3927.9</v>
      </c>
      <c r="BU37" s="41">
        <f t="shared" si="42"/>
        <v>1.698875</v>
      </c>
      <c r="BV37" s="15">
        <v>10004.435000000001</v>
      </c>
      <c r="BW37" s="15">
        <v>13634.65</v>
      </c>
      <c r="BX37" s="15">
        <v>17458.75</v>
      </c>
      <c r="BY37" s="41">
        <f t="shared" si="43"/>
        <v>1.698875</v>
      </c>
      <c r="BZ37" s="15">
        <v>289.57050000000004</v>
      </c>
      <c r="CA37" s="15">
        <v>382.7415</v>
      </c>
      <c r="CB37" s="15">
        <v>515.7204999999999</v>
      </c>
      <c r="CC37" s="41">
        <f t="shared" si="44"/>
        <v>1.698875</v>
      </c>
      <c r="CD37" s="15">
        <v>486.07</v>
      </c>
      <c r="CE37" s="15">
        <v>486.07</v>
      </c>
      <c r="CF37" s="15">
        <v>486.07</v>
      </c>
      <c r="CG37" s="41">
        <f t="shared" si="45"/>
        <v>1.698875</v>
      </c>
      <c r="CH37" s="15">
        <v>202.41</v>
      </c>
      <c r="CI37" s="15">
        <v>202.41</v>
      </c>
      <c r="CJ37" s="15">
        <v>202.41</v>
      </c>
      <c r="CK37" s="41">
        <f t="shared" si="46"/>
        <v>1.698875</v>
      </c>
      <c r="CL37" s="15">
        <v>941.9802500000001</v>
      </c>
      <c r="CM37" s="15">
        <v>1661.55</v>
      </c>
      <c r="CN37" s="15">
        <v>1850.645</v>
      </c>
      <c r="CO37" s="41">
        <f t="shared" si="47"/>
        <v>1.698875</v>
      </c>
      <c r="CP37" s="15">
        <v>885.63525</v>
      </c>
      <c r="CQ37" s="15">
        <v>1516.035</v>
      </c>
      <c r="CR37" s="15">
        <v>1656.655</v>
      </c>
      <c r="CS37" s="41">
        <f t="shared" si="48"/>
        <v>1.698875</v>
      </c>
      <c r="CT37" s="15">
        <v>136</v>
      </c>
      <c r="CU37" s="15">
        <v>239</v>
      </c>
      <c r="CV37" s="15">
        <v>261.75</v>
      </c>
      <c r="CW37" s="41">
        <f t="shared" si="49"/>
        <v>1.698875</v>
      </c>
      <c r="CX37" s="15">
        <v>7.75</v>
      </c>
      <c r="CY37" s="15">
        <v>25.5</v>
      </c>
      <c r="CZ37" s="15">
        <v>51.5</v>
      </c>
      <c r="DA37" s="41">
        <f t="shared" si="50"/>
        <v>1.698875</v>
      </c>
      <c r="DB37" s="15">
        <v>30.75</v>
      </c>
      <c r="DC37" s="15">
        <v>67.5</v>
      </c>
      <c r="DD37" s="15">
        <v>69</v>
      </c>
      <c r="DE37" s="41">
        <f t="shared" si="51"/>
        <v>1.698875</v>
      </c>
      <c r="DF37" s="15">
        <v>44.629</v>
      </c>
      <c r="DG37" s="15">
        <v>44.629</v>
      </c>
      <c r="DH37" s="15">
        <v>44.629</v>
      </c>
      <c r="DI37" s="41">
        <f t="shared" si="52"/>
        <v>1.698875</v>
      </c>
      <c r="DJ37" s="15">
        <v>10</v>
      </c>
      <c r="DK37" s="15">
        <v>21</v>
      </c>
      <c r="DL37" s="15">
        <v>35.4</v>
      </c>
      <c r="DM37" s="41">
        <f t="shared" si="53"/>
        <v>1.698875</v>
      </c>
      <c r="DN37" s="15">
        <v>156.75</v>
      </c>
      <c r="DO37" s="15">
        <v>424</v>
      </c>
      <c r="DP37" s="15">
        <v>593.75</v>
      </c>
      <c r="DQ37" s="41">
        <f t="shared" si="54"/>
        <v>1.698875</v>
      </c>
      <c r="DR37" s="15">
        <v>1881.9575</v>
      </c>
      <c r="DS37" s="15">
        <v>4352.345</v>
      </c>
      <c r="DT37" s="15">
        <v>5891.337500000001</v>
      </c>
      <c r="DU37" s="41">
        <f t="shared" si="55"/>
        <v>1.698875</v>
      </c>
      <c r="DV37" s="15">
        <v>1829.06</v>
      </c>
      <c r="DW37" s="15">
        <v>3988.54</v>
      </c>
      <c r="DX37" s="15">
        <v>5513.9625</v>
      </c>
      <c r="DY37" s="41">
        <f t="shared" si="56"/>
        <v>1.698875</v>
      </c>
      <c r="DZ37" s="15">
        <v>1067.726</v>
      </c>
      <c r="EA37" s="15">
        <v>2318.625</v>
      </c>
      <c r="EB37" s="15">
        <v>2999.245</v>
      </c>
      <c r="EC37" s="41">
        <f t="shared" si="57"/>
        <v>1.698875</v>
      </c>
      <c r="ED37" s="15">
        <v>1.475</v>
      </c>
      <c r="EE37" s="15">
        <v>2.85</v>
      </c>
      <c r="EF37" s="15">
        <v>3.95</v>
      </c>
      <c r="EG37" s="41">
        <f t="shared" si="58"/>
        <v>1.698875</v>
      </c>
      <c r="EH37" s="15">
        <v>1.425</v>
      </c>
      <c r="EI37" s="15">
        <v>2.5</v>
      </c>
      <c r="EJ37" s="15">
        <v>3.6</v>
      </c>
      <c r="EK37" s="41">
        <f t="shared" si="59"/>
        <v>1.698875</v>
      </c>
      <c r="EL37" s="15">
        <v>842.5</v>
      </c>
      <c r="EM37" s="15">
        <v>1277.5</v>
      </c>
      <c r="EN37" s="15">
        <v>1388</v>
      </c>
    </row>
    <row r="38" spans="1:144" s="66" customFormat="1" ht="12.75">
      <c r="A38" s="98" t="s">
        <v>215</v>
      </c>
      <c r="B38" s="64"/>
      <c r="C38" s="64">
        <v>100432</v>
      </c>
      <c r="D38" s="82">
        <v>100438</v>
      </c>
      <c r="E38" s="65"/>
      <c r="F38" s="67">
        <v>42.1354</v>
      </c>
      <c r="G38" s="67">
        <v>285.855</v>
      </c>
      <c r="H38" s="68">
        <v>202.89444</v>
      </c>
      <c r="I38" s="131">
        <v>202.89444</v>
      </c>
      <c r="J38" s="131">
        <v>202.89861</v>
      </c>
      <c r="K38" s="67">
        <v>3.78505</v>
      </c>
      <c r="L38" s="67"/>
      <c r="M38" s="80" t="s">
        <v>139</v>
      </c>
      <c r="N38" s="67">
        <v>556.3879</v>
      </c>
      <c r="O38" s="67">
        <v>633.86</v>
      </c>
      <c r="P38" s="67">
        <v>643.7934</v>
      </c>
      <c r="R38" s="67">
        <v>266.48409999999996</v>
      </c>
      <c r="S38" s="67">
        <v>274.56</v>
      </c>
      <c r="T38" s="67">
        <v>275.4681</v>
      </c>
      <c r="U38" s="69">
        <f t="shared" si="30"/>
        <v>3.78505</v>
      </c>
      <c r="V38" s="70" t="e">
        <v>#NUM!</v>
      </c>
      <c r="W38" s="70" t="e">
        <v>#NUM!</v>
      </c>
      <c r="X38" s="70" t="e">
        <v>#NUM!</v>
      </c>
      <c r="Y38" s="69">
        <v>3.78505</v>
      </c>
      <c r="Z38" s="66">
        <v>158.4</v>
      </c>
      <c r="AA38" s="66">
        <v>337</v>
      </c>
      <c r="AB38" s="66">
        <v>354</v>
      </c>
      <c r="AC38" s="69">
        <f t="shared" si="31"/>
        <v>3.78505</v>
      </c>
      <c r="AD38" s="70">
        <v>79.52171</v>
      </c>
      <c r="AE38" s="70">
        <v>93.5186</v>
      </c>
      <c r="AF38" s="70">
        <v>96.533</v>
      </c>
      <c r="AG38" s="69">
        <f t="shared" si="32"/>
        <v>3.78505</v>
      </c>
      <c r="AH38" s="70">
        <v>43.675</v>
      </c>
      <c r="AI38" s="70">
        <v>101.55</v>
      </c>
      <c r="AJ38" s="70">
        <v>130.89</v>
      </c>
      <c r="AK38" s="69">
        <f t="shared" si="33"/>
        <v>3.78505</v>
      </c>
      <c r="AL38" s="67">
        <v>69.63432</v>
      </c>
      <c r="AM38" s="67">
        <v>119.25</v>
      </c>
      <c r="AN38" s="67">
        <v>149.8074</v>
      </c>
      <c r="AO38" s="69">
        <f t="shared" si="34"/>
        <v>3.78505</v>
      </c>
      <c r="AP38" s="67">
        <v>887.1080000000001</v>
      </c>
      <c r="AQ38" s="67">
        <v>1913.6</v>
      </c>
      <c r="AR38" s="67">
        <v>1950.3</v>
      </c>
      <c r="AS38" s="69">
        <f t="shared" si="35"/>
        <v>3.78505</v>
      </c>
      <c r="AT38" s="67">
        <v>2648.6</v>
      </c>
      <c r="AU38" s="67">
        <v>6191</v>
      </c>
      <c r="AV38" s="67">
        <v>7319</v>
      </c>
      <c r="AW38" s="69">
        <f t="shared" si="36"/>
        <v>3.78505</v>
      </c>
      <c r="AX38" s="67">
        <v>3075.641</v>
      </c>
      <c r="AY38" s="67">
        <v>4875.57</v>
      </c>
      <c r="AZ38" s="67">
        <v>5661.628</v>
      </c>
      <c r="BA38" s="69">
        <f t="shared" si="37"/>
        <v>3.78505</v>
      </c>
      <c r="BB38" s="67">
        <v>0.0845</v>
      </c>
      <c r="BC38" s="67">
        <v>0.126</v>
      </c>
      <c r="BD38" s="67">
        <v>0.129</v>
      </c>
      <c r="BE38" s="69">
        <f t="shared" si="38"/>
        <v>3.78505</v>
      </c>
      <c r="BF38" s="67">
        <v>272.26370000000003</v>
      </c>
      <c r="BG38" s="67">
        <v>852</v>
      </c>
      <c r="BH38" s="67">
        <v>1514.6</v>
      </c>
      <c r="BI38" s="69">
        <f t="shared" si="39"/>
        <v>3.78505</v>
      </c>
      <c r="BJ38" s="67">
        <v>257</v>
      </c>
      <c r="BK38" s="67">
        <v>257</v>
      </c>
      <c r="BL38" s="67">
        <v>257</v>
      </c>
      <c r="BM38" s="69">
        <f t="shared" si="40"/>
        <v>3.78505</v>
      </c>
      <c r="BN38" s="67">
        <v>99.64</v>
      </c>
      <c r="BO38" s="67">
        <v>269.92</v>
      </c>
      <c r="BP38" s="67">
        <v>269.92</v>
      </c>
      <c r="BQ38" s="69">
        <f t="shared" si="41"/>
        <v>3.78505</v>
      </c>
      <c r="BR38" s="67">
        <v>2121.5</v>
      </c>
      <c r="BS38" s="67">
        <v>4253.1</v>
      </c>
      <c r="BT38" s="67">
        <v>4253.1</v>
      </c>
      <c r="BU38" s="69">
        <f t="shared" si="42"/>
        <v>3.78505</v>
      </c>
      <c r="BV38" s="67">
        <v>1547.243</v>
      </c>
      <c r="BW38" s="67">
        <v>2401.54</v>
      </c>
      <c r="BX38" s="67">
        <v>2545.418</v>
      </c>
      <c r="BY38" s="69">
        <f t="shared" si="43"/>
        <v>3.78505</v>
      </c>
      <c r="BZ38" s="67">
        <v>1236.118</v>
      </c>
      <c r="CA38" s="67">
        <v>1999.08</v>
      </c>
      <c r="CB38" s="67">
        <v>2306.412</v>
      </c>
      <c r="CC38" s="69">
        <f t="shared" si="44"/>
        <v>3.78505</v>
      </c>
      <c r="CD38" s="67">
        <v>537.23</v>
      </c>
      <c r="CE38" s="67">
        <v>2029.3</v>
      </c>
      <c r="CF38" s="67">
        <v>2029.3</v>
      </c>
      <c r="CG38" s="69">
        <f t="shared" si="45"/>
        <v>3.78505</v>
      </c>
      <c r="CH38" s="67">
        <v>245.26</v>
      </c>
      <c r="CI38" s="67">
        <v>1260.3</v>
      </c>
      <c r="CJ38" s="67">
        <v>1260.3</v>
      </c>
      <c r="CK38" s="69">
        <f t="shared" si="46"/>
        <v>3.78505</v>
      </c>
      <c r="CL38" s="67">
        <v>139.9825</v>
      </c>
      <c r="CM38" s="67">
        <v>157.392</v>
      </c>
      <c r="CN38" s="67">
        <v>160.6745</v>
      </c>
      <c r="CO38" s="69">
        <f t="shared" si="47"/>
        <v>3.78505</v>
      </c>
      <c r="CP38" s="67">
        <v>509.7575</v>
      </c>
      <c r="CQ38" s="67">
        <v>841.322</v>
      </c>
      <c r="CR38" s="67">
        <v>949.334</v>
      </c>
      <c r="CS38" s="69">
        <f t="shared" si="48"/>
        <v>3.78505</v>
      </c>
      <c r="CT38" s="67">
        <v>432.8</v>
      </c>
      <c r="CU38" s="67">
        <v>1100</v>
      </c>
      <c r="CV38" s="67">
        <v>1138</v>
      </c>
      <c r="CW38" s="69">
        <f t="shared" si="49"/>
        <v>3.78505</v>
      </c>
      <c r="CX38" s="67">
        <v>20.2</v>
      </c>
      <c r="CY38" s="67">
        <v>54</v>
      </c>
      <c r="CZ38" s="67">
        <v>73</v>
      </c>
      <c r="DA38" s="69">
        <f t="shared" si="50"/>
        <v>3.78505</v>
      </c>
      <c r="DB38" s="67">
        <v>135.8</v>
      </c>
      <c r="DC38" s="67">
        <v>362</v>
      </c>
      <c r="DD38" s="67">
        <v>373</v>
      </c>
      <c r="DE38" s="69">
        <f t="shared" si="51"/>
        <v>3.78505</v>
      </c>
      <c r="DF38" s="67">
        <v>39.413</v>
      </c>
      <c r="DG38" s="67">
        <v>253.29</v>
      </c>
      <c r="DH38" s="67">
        <v>253.29</v>
      </c>
      <c r="DI38" s="69">
        <f t="shared" si="52"/>
        <v>3.78505</v>
      </c>
      <c r="DJ38" s="67">
        <v>6.3</v>
      </c>
      <c r="DK38" s="67">
        <v>14</v>
      </c>
      <c r="DL38" s="67">
        <v>18</v>
      </c>
      <c r="DM38" s="69">
        <f t="shared" si="53"/>
        <v>3.78505</v>
      </c>
      <c r="DN38" s="67">
        <v>184.6</v>
      </c>
      <c r="DO38" s="67">
        <v>404</v>
      </c>
      <c r="DP38" s="67">
        <v>413</v>
      </c>
      <c r="DQ38" s="69">
        <f t="shared" si="54"/>
        <v>3.78505</v>
      </c>
      <c r="DR38" s="67">
        <v>797.3956</v>
      </c>
      <c r="DS38" s="67">
        <v>993.333</v>
      </c>
      <c r="DT38" s="67">
        <v>1084.905</v>
      </c>
      <c r="DU38" s="69">
        <f t="shared" si="55"/>
        <v>3.78505</v>
      </c>
      <c r="DV38" s="67">
        <v>688.9763</v>
      </c>
      <c r="DW38" s="67">
        <v>907.083</v>
      </c>
      <c r="DX38" s="67">
        <v>1010.9394</v>
      </c>
      <c r="DY38" s="69">
        <f t="shared" si="56"/>
        <v>3.78505</v>
      </c>
      <c r="DZ38" s="67">
        <v>500.0128</v>
      </c>
      <c r="EA38" s="67">
        <v>716.283</v>
      </c>
      <c r="EB38" s="67">
        <v>796.0695000000001</v>
      </c>
      <c r="EC38" s="69">
        <f t="shared" si="57"/>
        <v>3.78505</v>
      </c>
      <c r="ED38" s="67">
        <v>6.69</v>
      </c>
      <c r="EE38" s="67">
        <v>17.1</v>
      </c>
      <c r="EF38" s="67">
        <v>19.54</v>
      </c>
      <c r="EG38" s="69">
        <f t="shared" si="58"/>
        <v>3.78505</v>
      </c>
      <c r="EH38" s="67">
        <v>5.14</v>
      </c>
      <c r="EI38" s="67">
        <v>13.5</v>
      </c>
      <c r="EJ38" s="67">
        <v>15.5</v>
      </c>
      <c r="EK38" s="69">
        <f t="shared" si="59"/>
        <v>3.78505</v>
      </c>
      <c r="EL38" s="67">
        <v>1379.1</v>
      </c>
      <c r="EM38" s="67">
        <v>2741</v>
      </c>
      <c r="EN38" s="67">
        <v>2794</v>
      </c>
    </row>
    <row r="39" spans="1:144" s="7" customFormat="1" ht="12.75">
      <c r="A39" s="77" t="s">
        <v>393</v>
      </c>
      <c r="B39" s="13"/>
      <c r="C39" s="13">
        <v>110027</v>
      </c>
      <c r="D39" s="81">
        <v>110072</v>
      </c>
      <c r="E39" s="14"/>
      <c r="F39" s="15">
        <v>38.97395</v>
      </c>
      <c r="G39" s="15">
        <v>287.74850000000004</v>
      </c>
      <c r="H39" s="16">
        <v>204.51806</v>
      </c>
      <c r="I39" s="130">
        <v>204.51806</v>
      </c>
      <c r="J39" s="130">
        <v>204.54931</v>
      </c>
      <c r="K39" s="15">
        <v>9.158455</v>
      </c>
      <c r="L39" s="15"/>
      <c r="M39" s="78" t="s">
        <v>329</v>
      </c>
      <c r="N39" s="15">
        <v>299.99275</v>
      </c>
      <c r="O39" s="15">
        <v>300.218</v>
      </c>
      <c r="P39" s="15">
        <v>405.4365</v>
      </c>
      <c r="R39" s="15">
        <v>233.50575</v>
      </c>
      <c r="S39" s="15">
        <v>237.0005</v>
      </c>
      <c r="T39" s="15">
        <v>251.796</v>
      </c>
      <c r="U39" s="41">
        <f t="shared" si="30"/>
        <v>9.158455</v>
      </c>
      <c r="V39" s="17">
        <v>65.182475</v>
      </c>
      <c r="W39" s="17">
        <v>76.8654</v>
      </c>
      <c r="X39" s="17">
        <v>120.91275</v>
      </c>
      <c r="Y39" s="41">
        <v>9.158455</v>
      </c>
      <c r="Z39" s="7" t="e">
        <v>#NUM!</v>
      </c>
      <c r="AA39" s="7" t="e">
        <v>#NUM!</v>
      </c>
      <c r="AB39" s="7" t="e">
        <v>#NUM!</v>
      </c>
      <c r="AC39" s="41">
        <f t="shared" si="31"/>
        <v>9.158455</v>
      </c>
      <c r="AD39" s="17">
        <v>139.66475</v>
      </c>
      <c r="AE39" s="17">
        <v>218.61849999999998</v>
      </c>
      <c r="AF39" s="17">
        <v>257.9825</v>
      </c>
      <c r="AG39" s="41">
        <f t="shared" si="32"/>
        <v>9.158455</v>
      </c>
      <c r="AH39" s="17">
        <v>11.06</v>
      </c>
      <c r="AI39" s="17">
        <v>18.425</v>
      </c>
      <c r="AJ39" s="17">
        <v>53.69</v>
      </c>
      <c r="AK39" s="41">
        <f t="shared" si="33"/>
        <v>9.158455</v>
      </c>
      <c r="AL39" s="15">
        <v>97.42367</v>
      </c>
      <c r="AM39" s="15">
        <v>135.857</v>
      </c>
      <c r="AN39" s="15">
        <v>178.90445</v>
      </c>
      <c r="AO39" s="41">
        <f t="shared" si="34"/>
        <v>9.158455</v>
      </c>
      <c r="AP39" s="15">
        <v>244.152</v>
      </c>
      <c r="AQ39" s="15">
        <v>282.73</v>
      </c>
      <c r="AR39" s="15">
        <v>430.45</v>
      </c>
      <c r="AS39" s="41">
        <f t="shared" si="35"/>
        <v>9.158455</v>
      </c>
      <c r="AT39" s="15">
        <v>44.63998</v>
      </c>
      <c r="AU39" s="15">
        <v>73</v>
      </c>
      <c r="AV39" s="15">
        <v>253.7068</v>
      </c>
      <c r="AW39" s="41">
        <f t="shared" si="36"/>
        <v>9.158455</v>
      </c>
      <c r="AX39" s="15">
        <v>75.05197</v>
      </c>
      <c r="AY39" s="15">
        <v>98.74549999999999</v>
      </c>
      <c r="AZ39" s="15">
        <v>307.30715</v>
      </c>
      <c r="BA39" s="41">
        <f t="shared" si="37"/>
        <v>9.158455</v>
      </c>
      <c r="BB39" s="15">
        <v>0.015</v>
      </c>
      <c r="BC39" s="15">
        <v>0.025</v>
      </c>
      <c r="BD39" s="15">
        <v>0.03679999999999999</v>
      </c>
      <c r="BE39" s="41">
        <f t="shared" si="38"/>
        <v>9.158455</v>
      </c>
      <c r="BF39" s="15">
        <v>-16.2</v>
      </c>
      <c r="BG39" s="15">
        <v>58.35525</v>
      </c>
      <c r="BH39" s="15">
        <v>157.40099999999998</v>
      </c>
      <c r="BI39" s="41">
        <f t="shared" si="39"/>
        <v>9.158455</v>
      </c>
      <c r="BJ39" s="15">
        <v>63.8</v>
      </c>
      <c r="BK39" s="15">
        <v>99</v>
      </c>
      <c r="BL39" s="15">
        <v>194.2</v>
      </c>
      <c r="BM39" s="41">
        <f t="shared" si="40"/>
        <v>9.158455</v>
      </c>
      <c r="BN39" s="15" t="e">
        <v>#NUM!</v>
      </c>
      <c r="BO39" s="15" t="e">
        <v>#NUM!</v>
      </c>
      <c r="BP39" s="15" t="e">
        <v>#NUM!</v>
      </c>
      <c r="BQ39" s="41">
        <f t="shared" si="41"/>
        <v>9.158455</v>
      </c>
      <c r="BR39" s="15" t="e">
        <v>#NUM!</v>
      </c>
      <c r="BS39" s="15" t="e">
        <v>#NUM!</v>
      </c>
      <c r="BT39" s="15" t="e">
        <v>#NUM!</v>
      </c>
      <c r="BU39" s="41">
        <f t="shared" si="42"/>
        <v>9.158455</v>
      </c>
      <c r="BV39" s="15">
        <v>75.62965</v>
      </c>
      <c r="BW39" s="15">
        <v>86.50784999999999</v>
      </c>
      <c r="BX39" s="15">
        <v>204.63275000000002</v>
      </c>
      <c r="BY39" s="41">
        <f t="shared" si="43"/>
        <v>9.158455</v>
      </c>
      <c r="BZ39" s="15">
        <v>232.772</v>
      </c>
      <c r="CA39" s="15">
        <v>263.5105</v>
      </c>
      <c r="CB39" s="15">
        <v>381.9955</v>
      </c>
      <c r="CC39" s="41">
        <f t="shared" si="44"/>
        <v>9.158455</v>
      </c>
      <c r="CD39" s="15" t="e">
        <v>#NUM!</v>
      </c>
      <c r="CE39" s="15" t="e">
        <v>#NUM!</v>
      </c>
      <c r="CF39" s="15" t="e">
        <v>#NUM!</v>
      </c>
      <c r="CG39" s="41">
        <f t="shared" si="45"/>
        <v>9.158455</v>
      </c>
      <c r="CH39" s="15" t="e">
        <v>#NUM!</v>
      </c>
      <c r="CI39" s="15" t="e">
        <v>#NUM!</v>
      </c>
      <c r="CJ39" s="15" t="e">
        <v>#NUM!</v>
      </c>
      <c r="CK39" s="41">
        <f t="shared" si="46"/>
        <v>9.158455</v>
      </c>
      <c r="CL39" s="15">
        <v>349.7953</v>
      </c>
      <c r="CM39" s="15">
        <v>899.1</v>
      </c>
      <c r="CN39" s="15">
        <v>1147.927</v>
      </c>
      <c r="CO39" s="41">
        <f t="shared" si="47"/>
        <v>9.158455</v>
      </c>
      <c r="CP39" s="15">
        <v>361.915</v>
      </c>
      <c r="CQ39" s="15">
        <v>702</v>
      </c>
      <c r="CR39" s="15">
        <v>786.75</v>
      </c>
      <c r="CS39" s="41">
        <f t="shared" si="48"/>
        <v>9.158455</v>
      </c>
      <c r="CT39" s="15">
        <v>57.8</v>
      </c>
      <c r="CU39" s="15">
        <v>73</v>
      </c>
      <c r="CV39" s="15">
        <v>154</v>
      </c>
      <c r="CW39" s="41">
        <f t="shared" si="49"/>
        <v>9.158455</v>
      </c>
      <c r="CX39" s="15">
        <v>3</v>
      </c>
      <c r="CY39" s="15">
        <v>5</v>
      </c>
      <c r="CZ39" s="15">
        <v>9</v>
      </c>
      <c r="DA39" s="41">
        <f t="shared" si="50"/>
        <v>9.158455</v>
      </c>
      <c r="DB39" s="15">
        <v>3</v>
      </c>
      <c r="DC39" s="15">
        <v>3.5</v>
      </c>
      <c r="DD39" s="15">
        <v>25.55</v>
      </c>
      <c r="DE39" s="41">
        <f t="shared" si="51"/>
        <v>9.158455</v>
      </c>
      <c r="DF39" s="15" t="e">
        <v>#NUM!</v>
      </c>
      <c r="DG39" s="15" t="e">
        <v>#NUM!</v>
      </c>
      <c r="DH39" s="15" t="e">
        <v>#NUM!</v>
      </c>
      <c r="DI39" s="41">
        <f t="shared" si="52"/>
        <v>9.158455</v>
      </c>
      <c r="DJ39" s="15" t="e">
        <v>#NUM!</v>
      </c>
      <c r="DK39" s="15" t="e">
        <v>#NUM!</v>
      </c>
      <c r="DL39" s="15" t="e">
        <v>#NUM!</v>
      </c>
      <c r="DM39" s="41">
        <f t="shared" si="53"/>
        <v>9.158455</v>
      </c>
      <c r="DN39" s="15">
        <v>60.8</v>
      </c>
      <c r="DO39" s="15">
        <v>106</v>
      </c>
      <c r="DP39" s="15">
        <v>142.8</v>
      </c>
      <c r="DQ39" s="41">
        <f t="shared" si="54"/>
        <v>9.158455</v>
      </c>
      <c r="DR39" s="15">
        <v>723.72075</v>
      </c>
      <c r="DS39" s="15">
        <v>1109.07</v>
      </c>
      <c r="DT39" s="15">
        <v>1707.6925</v>
      </c>
      <c r="DU39" s="41">
        <f t="shared" si="55"/>
        <v>9.158455</v>
      </c>
      <c r="DV39" s="15">
        <v>604.3165</v>
      </c>
      <c r="DW39" s="15">
        <v>944.258</v>
      </c>
      <c r="DX39" s="15">
        <v>1473.465</v>
      </c>
      <c r="DY39" s="41">
        <f t="shared" si="56"/>
        <v>9.158455</v>
      </c>
      <c r="DZ39" s="15">
        <v>349.35450000000003</v>
      </c>
      <c r="EA39" s="15">
        <v>604.925</v>
      </c>
      <c r="EB39" s="15">
        <v>1115.005</v>
      </c>
      <c r="EC39" s="41">
        <f t="shared" si="57"/>
        <v>9.158455</v>
      </c>
      <c r="ED39" s="15">
        <v>0.1</v>
      </c>
      <c r="EE39" s="15">
        <v>0.2</v>
      </c>
      <c r="EF39" s="15">
        <v>0.7799999999999989</v>
      </c>
      <c r="EG39" s="41">
        <f t="shared" si="58"/>
        <v>9.158455</v>
      </c>
      <c r="EH39" s="15">
        <v>0.1</v>
      </c>
      <c r="EI39" s="15">
        <v>0.2</v>
      </c>
      <c r="EJ39" s="15">
        <v>0.58</v>
      </c>
      <c r="EK39" s="41">
        <f t="shared" si="59"/>
        <v>9.158455</v>
      </c>
      <c r="EL39" s="15">
        <v>501.6</v>
      </c>
      <c r="EM39" s="15">
        <v>613</v>
      </c>
      <c r="EN39" s="15">
        <v>806</v>
      </c>
    </row>
    <row r="40" spans="1:144" s="7" customFormat="1" ht="52.5">
      <c r="A40" s="117" t="s">
        <v>58</v>
      </c>
      <c r="B40" s="28"/>
      <c r="C40" s="28">
        <v>110087</v>
      </c>
      <c r="D40" s="79">
        <v>110108</v>
      </c>
      <c r="E40" s="14"/>
      <c r="F40" s="15">
        <v>36.30085</v>
      </c>
      <c r="G40" s="15">
        <v>287.697</v>
      </c>
      <c r="H40" s="16">
        <v>204.55972</v>
      </c>
      <c r="I40" s="130">
        <v>204.55972</v>
      </c>
      <c r="J40" s="130">
        <v>204.57431</v>
      </c>
      <c r="K40" s="15">
        <v>0.41675</v>
      </c>
      <c r="L40" s="15"/>
      <c r="M40" s="106" t="s">
        <v>432</v>
      </c>
      <c r="N40" s="15">
        <v>776.8584999999999</v>
      </c>
      <c r="O40" s="15">
        <v>964.2284999999999</v>
      </c>
      <c r="P40" s="15">
        <v>978.63375</v>
      </c>
      <c r="R40" s="15">
        <v>282.83525000000003</v>
      </c>
      <c r="S40" s="15">
        <v>294.4585</v>
      </c>
      <c r="T40" s="15">
        <v>295.84950000000003</v>
      </c>
      <c r="U40" s="41">
        <f t="shared" si="30"/>
        <v>0.41675</v>
      </c>
      <c r="V40" s="17">
        <v>154.262</v>
      </c>
      <c r="W40" s="17">
        <v>205.244</v>
      </c>
      <c r="X40" s="17">
        <v>217.539</v>
      </c>
      <c r="Y40" s="41"/>
      <c r="Z40" s="7">
        <v>75.97443</v>
      </c>
      <c r="AA40" s="7">
        <v>91.3041</v>
      </c>
      <c r="AB40" s="7">
        <v>103.61105</v>
      </c>
      <c r="AC40" s="41">
        <f t="shared" si="31"/>
        <v>0.41675</v>
      </c>
      <c r="AD40" s="17">
        <v>75.97443</v>
      </c>
      <c r="AE40" s="17">
        <v>91.3041</v>
      </c>
      <c r="AF40" s="17">
        <v>103.61105</v>
      </c>
      <c r="AG40" s="41">
        <f t="shared" si="32"/>
        <v>0.41675</v>
      </c>
      <c r="AH40" s="17">
        <v>218.6975</v>
      </c>
      <c r="AI40" s="17">
        <v>1962.775</v>
      </c>
      <c r="AJ40" s="17">
        <v>3073.07</v>
      </c>
      <c r="AK40" s="41">
        <f t="shared" si="33"/>
        <v>0.41675</v>
      </c>
      <c r="AL40" s="15">
        <v>91.45967499999999</v>
      </c>
      <c r="AM40" s="15">
        <v>126.658</v>
      </c>
      <c r="AN40" s="15">
        <v>161.43455000000003</v>
      </c>
      <c r="AO40" s="41">
        <f t="shared" si="34"/>
        <v>0.41675</v>
      </c>
      <c r="AP40" s="15">
        <v>98.788</v>
      </c>
      <c r="AQ40" s="15">
        <v>154.105</v>
      </c>
      <c r="AR40" s="15">
        <v>273.0729999999999</v>
      </c>
      <c r="AS40" s="41">
        <f t="shared" si="35"/>
        <v>0.41675</v>
      </c>
      <c r="AT40" s="15">
        <v>2854.4</v>
      </c>
      <c r="AU40" s="15">
        <v>3683</v>
      </c>
      <c r="AV40" s="15">
        <v>5381</v>
      </c>
      <c r="AW40" s="41">
        <f t="shared" si="36"/>
        <v>0.41675</v>
      </c>
      <c r="AX40" s="15">
        <v>2650.9010000000003</v>
      </c>
      <c r="AY40" s="15">
        <v>2973.4750000000004</v>
      </c>
      <c r="AZ40" s="15">
        <v>3284.4504999999995</v>
      </c>
      <c r="BA40" s="41">
        <f t="shared" si="37"/>
        <v>0.41675</v>
      </c>
      <c r="BB40" s="15">
        <v>0.14865</v>
      </c>
      <c r="BC40" s="15">
        <v>0.607</v>
      </c>
      <c r="BD40" s="15">
        <v>0.798</v>
      </c>
      <c r="BE40" s="41">
        <f t="shared" si="38"/>
        <v>0.41675</v>
      </c>
      <c r="BF40" s="15">
        <v>786.8</v>
      </c>
      <c r="BG40" s="15">
        <v>1577</v>
      </c>
      <c r="BH40" s="15">
        <v>2027</v>
      </c>
      <c r="BI40" s="41">
        <f t="shared" si="39"/>
        <v>0.41675</v>
      </c>
      <c r="BJ40" s="15">
        <v>456</v>
      </c>
      <c r="BK40" s="15">
        <v>936.5</v>
      </c>
      <c r="BL40" s="15">
        <v>1153.65</v>
      </c>
      <c r="BM40" s="41">
        <f t="shared" si="40"/>
        <v>0.41675</v>
      </c>
      <c r="BN40" s="15" t="e">
        <v>#NUM!</v>
      </c>
      <c r="BO40" s="15" t="e">
        <v>#NUM!</v>
      </c>
      <c r="BP40" s="15" t="e">
        <v>#NUM!</v>
      </c>
      <c r="BQ40" s="41">
        <f t="shared" si="41"/>
        <v>0.41675</v>
      </c>
      <c r="BR40" s="15" t="e">
        <v>#NUM!</v>
      </c>
      <c r="BS40" s="15" t="e">
        <v>#NUM!</v>
      </c>
      <c r="BT40" s="15" t="e">
        <v>#NUM!</v>
      </c>
      <c r="BU40" s="41">
        <f t="shared" si="42"/>
        <v>0.41675</v>
      </c>
      <c r="BV40" s="15">
        <v>7582.967</v>
      </c>
      <c r="BW40" s="15">
        <v>21278.15</v>
      </c>
      <c r="BX40" s="15">
        <v>22719.405</v>
      </c>
      <c r="BY40" s="41">
        <f t="shared" si="43"/>
        <v>0.41675</v>
      </c>
      <c r="BZ40" s="15">
        <v>82.18258499999999</v>
      </c>
      <c r="CA40" s="15">
        <v>149.793</v>
      </c>
      <c r="CB40" s="15">
        <v>816.6224499999995</v>
      </c>
      <c r="CC40" s="41">
        <f t="shared" si="44"/>
        <v>0.41675</v>
      </c>
      <c r="CD40" s="15" t="e">
        <v>#NUM!</v>
      </c>
      <c r="CE40" s="15" t="e">
        <v>#NUM!</v>
      </c>
      <c r="CF40" s="15" t="e">
        <v>#NUM!</v>
      </c>
      <c r="CG40" s="41">
        <f t="shared" si="45"/>
        <v>0.41675</v>
      </c>
      <c r="CH40" s="15" t="e">
        <v>#NUM!</v>
      </c>
      <c r="CI40" s="15" t="e">
        <v>#NUM!</v>
      </c>
      <c r="CJ40" s="15" t="e">
        <v>#NUM!</v>
      </c>
      <c r="CK40" s="41">
        <f t="shared" si="46"/>
        <v>0.41675</v>
      </c>
      <c r="CL40" s="15">
        <v>1282.914</v>
      </c>
      <c r="CM40" s="15">
        <v>3268.335</v>
      </c>
      <c r="CN40" s="15">
        <v>5220.481</v>
      </c>
      <c r="CO40" s="41">
        <f t="shared" si="47"/>
        <v>0.41675</v>
      </c>
      <c r="CP40" s="15">
        <v>1313.6125</v>
      </c>
      <c r="CQ40" s="15">
        <v>3376.71</v>
      </c>
      <c r="CR40" s="15">
        <v>5010.986</v>
      </c>
      <c r="CS40" s="41">
        <f t="shared" si="48"/>
        <v>0.41675</v>
      </c>
      <c r="CT40" s="15">
        <v>169.65</v>
      </c>
      <c r="CU40" s="15">
        <v>346</v>
      </c>
      <c r="CV40" s="15">
        <v>401</v>
      </c>
      <c r="CW40" s="41">
        <f t="shared" si="49"/>
        <v>0.41675</v>
      </c>
      <c r="CX40" s="15">
        <v>4</v>
      </c>
      <c r="CY40" s="15">
        <v>24</v>
      </c>
      <c r="CZ40" s="15">
        <v>27</v>
      </c>
      <c r="DA40" s="41">
        <f t="shared" si="50"/>
        <v>0.41675</v>
      </c>
      <c r="DB40" s="15">
        <v>41.5</v>
      </c>
      <c r="DC40" s="15">
        <v>79</v>
      </c>
      <c r="DD40" s="15">
        <v>112</v>
      </c>
      <c r="DE40" s="41">
        <f t="shared" si="51"/>
        <v>0.41675</v>
      </c>
      <c r="DF40" s="15" t="e">
        <v>#NUM!</v>
      </c>
      <c r="DG40" s="15" t="e">
        <v>#NUM!</v>
      </c>
      <c r="DH40" s="15" t="e">
        <v>#NUM!</v>
      </c>
      <c r="DI40" s="41">
        <f t="shared" si="52"/>
        <v>0.41675</v>
      </c>
      <c r="DJ40" s="15">
        <v>4.6</v>
      </c>
      <c r="DK40" s="15">
        <v>11</v>
      </c>
      <c r="DL40" s="15">
        <v>21</v>
      </c>
      <c r="DM40" s="41">
        <f t="shared" si="53"/>
        <v>0.41675</v>
      </c>
      <c r="DN40" s="15">
        <v>213.4</v>
      </c>
      <c r="DO40" s="15">
        <v>452</v>
      </c>
      <c r="DP40" s="15">
        <v>642</v>
      </c>
      <c r="DQ40" s="41">
        <f t="shared" si="54"/>
        <v>0.41675</v>
      </c>
      <c r="DR40" s="15">
        <v>1148.0165000000002</v>
      </c>
      <c r="DS40" s="15">
        <v>3527.675</v>
      </c>
      <c r="DT40" s="15">
        <v>4468.483</v>
      </c>
      <c r="DU40" s="41">
        <f t="shared" si="55"/>
        <v>0.41675</v>
      </c>
      <c r="DV40" s="15">
        <v>1053.9385</v>
      </c>
      <c r="DW40" s="15">
        <v>3207.52</v>
      </c>
      <c r="DX40" s="15">
        <v>3972.381</v>
      </c>
      <c r="DY40" s="41">
        <f t="shared" si="56"/>
        <v>0.41675</v>
      </c>
      <c r="DZ40" s="15">
        <v>772.48915</v>
      </c>
      <c r="EA40" s="15">
        <v>2491.29</v>
      </c>
      <c r="EB40" s="15">
        <v>3106.2844999999998</v>
      </c>
      <c r="EC40" s="41">
        <f t="shared" si="57"/>
        <v>0.41675</v>
      </c>
      <c r="ED40" s="15">
        <v>0.675</v>
      </c>
      <c r="EE40" s="15">
        <v>3.85</v>
      </c>
      <c r="EF40" s="15">
        <v>7.7</v>
      </c>
      <c r="EG40" s="41">
        <f t="shared" si="58"/>
        <v>0.41675</v>
      </c>
      <c r="EH40" s="15">
        <v>0.695</v>
      </c>
      <c r="EI40" s="15">
        <v>3.4</v>
      </c>
      <c r="EJ40" s="15">
        <v>6.775</v>
      </c>
      <c r="EK40" s="41">
        <f t="shared" si="59"/>
        <v>0.41675</v>
      </c>
      <c r="EL40" s="15">
        <v>1199.6</v>
      </c>
      <c r="EM40" s="15">
        <v>1662</v>
      </c>
      <c r="EN40" s="15">
        <v>1662</v>
      </c>
    </row>
    <row r="41" spans="1:144" s="89" customFormat="1" ht="39">
      <c r="A41" s="118" t="s">
        <v>59</v>
      </c>
      <c r="B41" s="28"/>
      <c r="C41" s="28">
        <v>110109</v>
      </c>
      <c r="D41" s="79">
        <v>110149</v>
      </c>
      <c r="E41" s="29"/>
      <c r="F41" s="17">
        <v>38.1831</v>
      </c>
      <c r="G41" s="17">
        <v>289.422</v>
      </c>
      <c r="H41" s="31">
        <v>204.575</v>
      </c>
      <c r="I41" s="130">
        <v>204.575</v>
      </c>
      <c r="J41" s="130">
        <v>204.60278</v>
      </c>
      <c r="K41" s="17">
        <v>3.03132</v>
      </c>
      <c r="L41" s="17"/>
      <c r="M41" s="106" t="s">
        <v>433</v>
      </c>
      <c r="N41" s="17">
        <v>403.093</v>
      </c>
      <c r="O41" s="17">
        <v>698.273</v>
      </c>
      <c r="P41" s="17">
        <v>698.477</v>
      </c>
      <c r="Q41" s="30"/>
      <c r="R41" s="17">
        <v>252.053</v>
      </c>
      <c r="S41" s="17">
        <v>278.705</v>
      </c>
      <c r="T41" s="17">
        <v>279.72</v>
      </c>
      <c r="U41" s="88">
        <f t="shared" si="30"/>
        <v>3.03132</v>
      </c>
      <c r="V41" s="17">
        <v>107.2084</v>
      </c>
      <c r="W41" s="17">
        <v>122.933</v>
      </c>
      <c r="X41" s="17">
        <v>225.561</v>
      </c>
      <c r="Y41" s="88"/>
      <c r="Z41" s="30">
        <v>71.7059</v>
      </c>
      <c r="AA41" s="30">
        <v>82.2672</v>
      </c>
      <c r="AB41" s="30">
        <v>115.587</v>
      </c>
      <c r="AC41" s="88">
        <f t="shared" si="31"/>
        <v>3.03132</v>
      </c>
      <c r="AD41" s="17">
        <v>71.7059</v>
      </c>
      <c r="AE41" s="17">
        <v>82.2672</v>
      </c>
      <c r="AF41" s="17">
        <v>115.587</v>
      </c>
      <c r="AG41" s="88">
        <f t="shared" si="32"/>
        <v>3.03132</v>
      </c>
      <c r="AH41" s="17">
        <v>20.55</v>
      </c>
      <c r="AI41" s="17">
        <v>40</v>
      </c>
      <c r="AJ41" s="17">
        <v>78.6</v>
      </c>
      <c r="AK41" s="88">
        <f t="shared" si="33"/>
        <v>3.03132</v>
      </c>
      <c r="AL41" s="17">
        <v>4.8572820000000005</v>
      </c>
      <c r="AM41" s="17">
        <v>39.9059</v>
      </c>
      <c r="AN41" s="17">
        <v>104.55075999999998</v>
      </c>
      <c r="AO41" s="88">
        <f t="shared" si="34"/>
        <v>3.03132</v>
      </c>
      <c r="AP41" s="17">
        <v>151.22400000000002</v>
      </c>
      <c r="AQ41" s="17">
        <v>328.98</v>
      </c>
      <c r="AR41" s="17">
        <v>799.8099999999993</v>
      </c>
      <c r="AS41" s="88">
        <f t="shared" si="35"/>
        <v>3.03132</v>
      </c>
      <c r="AT41" s="17">
        <v>316.6</v>
      </c>
      <c r="AU41" s="17">
        <v>1959.5</v>
      </c>
      <c r="AV41" s="17">
        <v>3654.5714999999996</v>
      </c>
      <c r="AW41" s="88">
        <f t="shared" si="36"/>
        <v>3.03132</v>
      </c>
      <c r="AX41" s="17">
        <v>463.44885</v>
      </c>
      <c r="AY41" s="17">
        <v>2472.01</v>
      </c>
      <c r="AZ41" s="17">
        <v>2961.475</v>
      </c>
      <c r="BA41" s="88">
        <f t="shared" si="37"/>
        <v>3.03132</v>
      </c>
      <c r="BB41" s="17">
        <v>0.0305</v>
      </c>
      <c r="BC41" s="17">
        <v>0.093</v>
      </c>
      <c r="BD41" s="17">
        <v>0.23125</v>
      </c>
      <c r="BE41" s="88">
        <f t="shared" si="38"/>
        <v>3.03132</v>
      </c>
      <c r="BF41" s="17">
        <v>8</v>
      </c>
      <c r="BG41" s="17">
        <v>440.0605</v>
      </c>
      <c r="BH41" s="17">
        <v>723.65455</v>
      </c>
      <c r="BI41" s="88">
        <f t="shared" si="39"/>
        <v>3.03132</v>
      </c>
      <c r="BJ41" s="17">
        <v>90</v>
      </c>
      <c r="BK41" s="17">
        <v>255</v>
      </c>
      <c r="BL41" s="17">
        <v>571</v>
      </c>
      <c r="BM41" s="88">
        <f t="shared" si="40"/>
        <v>3.03132</v>
      </c>
      <c r="BN41" s="17" t="e">
        <v>#NUM!</v>
      </c>
      <c r="BO41" s="17" t="e">
        <v>#NUM!</v>
      </c>
      <c r="BP41" s="17" t="e">
        <v>#NUM!</v>
      </c>
      <c r="BQ41" s="88">
        <f t="shared" si="41"/>
        <v>3.03132</v>
      </c>
      <c r="BR41" s="17" t="e">
        <v>#NUM!</v>
      </c>
      <c r="BS41" s="17" t="e">
        <v>#NUM!</v>
      </c>
      <c r="BT41" s="17" t="e">
        <v>#NUM!</v>
      </c>
      <c r="BU41" s="88">
        <f t="shared" si="42"/>
        <v>3.03132</v>
      </c>
      <c r="BV41" s="17">
        <v>973.096</v>
      </c>
      <c r="BW41" s="17">
        <v>3706.54</v>
      </c>
      <c r="BX41" s="17">
        <v>7996.68</v>
      </c>
      <c r="BY41" s="88">
        <f t="shared" si="43"/>
        <v>3.03132</v>
      </c>
      <c r="BZ41" s="17">
        <v>287.4216</v>
      </c>
      <c r="CA41" s="17">
        <v>566.383</v>
      </c>
      <c r="CB41" s="17">
        <v>1150.9019999999998</v>
      </c>
      <c r="CC41" s="88">
        <f t="shared" si="44"/>
        <v>3.03132</v>
      </c>
      <c r="CD41" s="17" t="e">
        <v>#NUM!</v>
      </c>
      <c r="CE41" s="17" t="e">
        <v>#NUM!</v>
      </c>
      <c r="CF41" s="17" t="e">
        <v>#NUM!</v>
      </c>
      <c r="CG41" s="88">
        <f t="shared" si="45"/>
        <v>3.03132</v>
      </c>
      <c r="CH41" s="17" t="e">
        <v>#NUM!</v>
      </c>
      <c r="CI41" s="17" t="e">
        <v>#NUM!</v>
      </c>
      <c r="CJ41" s="17" t="e">
        <v>#NUM!</v>
      </c>
      <c r="CK41" s="88">
        <f t="shared" si="46"/>
        <v>3.03132</v>
      </c>
      <c r="CL41" s="17">
        <v>242.96855</v>
      </c>
      <c r="CM41" s="17">
        <v>361.829</v>
      </c>
      <c r="CN41" s="17">
        <v>822.58075</v>
      </c>
      <c r="CO41" s="88">
        <f t="shared" si="47"/>
        <v>3.03132</v>
      </c>
      <c r="CP41" s="17">
        <v>329.051</v>
      </c>
      <c r="CQ41" s="17">
        <v>706.169</v>
      </c>
      <c r="CR41" s="17">
        <v>1682.98</v>
      </c>
      <c r="CS41" s="88">
        <f t="shared" si="48"/>
        <v>3.03132</v>
      </c>
      <c r="CT41" s="17">
        <v>103.25</v>
      </c>
      <c r="CU41" s="17">
        <v>140</v>
      </c>
      <c r="CV41" s="17">
        <v>503.75</v>
      </c>
      <c r="CW41" s="88">
        <f t="shared" si="49"/>
        <v>3.03132</v>
      </c>
      <c r="CX41" s="17">
        <v>3</v>
      </c>
      <c r="CY41" s="17">
        <v>5</v>
      </c>
      <c r="CZ41" s="17">
        <v>6.95</v>
      </c>
      <c r="DA41" s="88">
        <f t="shared" si="50"/>
        <v>3.03132</v>
      </c>
      <c r="DB41" s="17">
        <v>10.5</v>
      </c>
      <c r="DC41" s="17">
        <v>34</v>
      </c>
      <c r="DD41" s="17">
        <v>135.75</v>
      </c>
      <c r="DE41" s="88">
        <f t="shared" si="51"/>
        <v>3.03132</v>
      </c>
      <c r="DF41" s="17" t="e">
        <v>#NUM!</v>
      </c>
      <c r="DG41" s="17" t="e">
        <v>#NUM!</v>
      </c>
      <c r="DH41" s="17" t="e">
        <v>#NUM!</v>
      </c>
      <c r="DI41" s="88">
        <f t="shared" si="52"/>
        <v>3.03132</v>
      </c>
      <c r="DJ41" s="17">
        <v>3</v>
      </c>
      <c r="DK41" s="17">
        <v>3</v>
      </c>
      <c r="DL41" s="17">
        <v>3</v>
      </c>
      <c r="DM41" s="88">
        <f t="shared" si="53"/>
        <v>3.03132</v>
      </c>
      <c r="DN41" s="17">
        <v>94.5</v>
      </c>
      <c r="DO41" s="17">
        <v>121</v>
      </c>
      <c r="DP41" s="17">
        <v>177.5</v>
      </c>
      <c r="DQ41" s="88">
        <f t="shared" si="54"/>
        <v>3.03132</v>
      </c>
      <c r="DR41" s="17">
        <v>488.558</v>
      </c>
      <c r="DS41" s="17">
        <v>724.908</v>
      </c>
      <c r="DT41" s="17">
        <v>1015.96</v>
      </c>
      <c r="DU41" s="88">
        <f t="shared" si="55"/>
        <v>3.03132</v>
      </c>
      <c r="DV41" s="17">
        <v>432.483</v>
      </c>
      <c r="DW41" s="17">
        <v>650.158</v>
      </c>
      <c r="DX41" s="17">
        <v>936.408</v>
      </c>
      <c r="DY41" s="88">
        <f t="shared" si="56"/>
        <v>3.03132</v>
      </c>
      <c r="DZ41" s="17">
        <v>290.675</v>
      </c>
      <c r="EA41" s="17">
        <v>508.375</v>
      </c>
      <c r="EB41" s="17">
        <v>627.217</v>
      </c>
      <c r="EC41" s="88">
        <f t="shared" si="57"/>
        <v>3.03132</v>
      </c>
      <c r="ED41" s="17">
        <v>0.2</v>
      </c>
      <c r="EE41" s="17">
        <v>2.3</v>
      </c>
      <c r="EF41" s="17">
        <v>12.1</v>
      </c>
      <c r="EG41" s="88">
        <f t="shared" si="58"/>
        <v>3.03132</v>
      </c>
      <c r="EH41" s="17">
        <v>0.255</v>
      </c>
      <c r="EI41" s="17">
        <v>2.65</v>
      </c>
      <c r="EJ41" s="17">
        <v>9.845</v>
      </c>
      <c r="EK41" s="88">
        <f t="shared" si="59"/>
        <v>3.03132</v>
      </c>
      <c r="EL41" s="17">
        <v>673.5</v>
      </c>
      <c r="EM41" s="17">
        <v>923</v>
      </c>
      <c r="EN41" s="17">
        <v>923</v>
      </c>
    </row>
    <row r="42" spans="1:144" s="7" customFormat="1" ht="52.5">
      <c r="A42" s="77" t="s">
        <v>48</v>
      </c>
      <c r="B42" s="13"/>
      <c r="C42" s="13">
        <v>110196</v>
      </c>
      <c r="D42" s="81">
        <v>110245</v>
      </c>
      <c r="E42" s="14"/>
      <c r="F42" s="15">
        <v>43.0138</v>
      </c>
      <c r="G42" s="15">
        <v>291.073</v>
      </c>
      <c r="H42" s="16">
        <v>204.63542</v>
      </c>
      <c r="I42" s="130">
        <v>204.63542</v>
      </c>
      <c r="J42" s="130">
        <v>204.66944</v>
      </c>
      <c r="K42" s="15">
        <v>0.34092500000000003</v>
      </c>
      <c r="L42" s="15"/>
      <c r="M42" s="106" t="s">
        <v>430</v>
      </c>
      <c r="N42" s="15">
        <v>838.8809</v>
      </c>
      <c r="O42" s="15">
        <v>972.955</v>
      </c>
      <c r="P42" s="15">
        <v>996.00485</v>
      </c>
      <c r="R42" s="15">
        <v>287.5221</v>
      </c>
      <c r="S42" s="15">
        <v>294.019</v>
      </c>
      <c r="T42" s="15">
        <v>294.7196</v>
      </c>
      <c r="U42" s="41">
        <f t="shared" si="30"/>
        <v>0.34092500000000003</v>
      </c>
      <c r="V42" s="17">
        <v>148.7723</v>
      </c>
      <c r="W42" s="17">
        <v>183.705</v>
      </c>
      <c r="X42" s="17">
        <v>221.25049999999996</v>
      </c>
      <c r="Y42" s="41">
        <v>0.34092500000000003</v>
      </c>
      <c r="Z42" s="7" t="e">
        <v>#NUM!</v>
      </c>
      <c r="AA42" s="7" t="e">
        <v>#NUM!</v>
      </c>
      <c r="AB42" s="7" t="e">
        <v>#NUM!</v>
      </c>
      <c r="AC42" s="41">
        <f t="shared" si="31"/>
        <v>0.34092500000000003</v>
      </c>
      <c r="AD42" s="17">
        <v>62.61618</v>
      </c>
      <c r="AE42" s="17">
        <v>77.8575</v>
      </c>
      <c r="AF42" s="17">
        <v>93.74319999999999</v>
      </c>
      <c r="AG42" s="41">
        <f t="shared" si="32"/>
        <v>0.34092500000000003</v>
      </c>
      <c r="AH42" s="17">
        <v>32.0925</v>
      </c>
      <c r="AI42" s="17">
        <v>928.225</v>
      </c>
      <c r="AJ42" s="17">
        <v>11995.234999999999</v>
      </c>
      <c r="AK42" s="41">
        <f t="shared" si="33"/>
        <v>0.34092500000000003</v>
      </c>
      <c r="AL42" s="15">
        <v>51.88272</v>
      </c>
      <c r="AM42" s="15">
        <v>163.135</v>
      </c>
      <c r="AN42" s="15">
        <v>1073.548099999999</v>
      </c>
      <c r="AO42" s="41">
        <f t="shared" si="34"/>
        <v>0.34092500000000003</v>
      </c>
      <c r="AP42" s="15">
        <v>39.574250000000006</v>
      </c>
      <c r="AQ42" s="15">
        <v>167.62</v>
      </c>
      <c r="AR42" s="15">
        <v>595.3075</v>
      </c>
      <c r="AS42" s="41">
        <f t="shared" si="35"/>
        <v>0.34092500000000003</v>
      </c>
      <c r="AT42" s="15">
        <v>3440.9</v>
      </c>
      <c r="AU42" s="15">
        <v>4287.5650000000005</v>
      </c>
      <c r="AV42" s="15">
        <v>5533.77</v>
      </c>
      <c r="AW42" s="41">
        <f t="shared" si="36"/>
        <v>0.34092500000000003</v>
      </c>
      <c r="AX42" s="15">
        <v>2939.4775</v>
      </c>
      <c r="AY42" s="15">
        <v>4006.64</v>
      </c>
      <c r="AZ42" s="15">
        <v>5199.657499999999</v>
      </c>
      <c r="BA42" s="41">
        <f t="shared" si="37"/>
        <v>0.34092500000000003</v>
      </c>
      <c r="BB42" s="15">
        <v>0.1426</v>
      </c>
      <c r="BC42" s="15">
        <v>0.343</v>
      </c>
      <c r="BD42" s="15">
        <v>1.1727999999999996</v>
      </c>
      <c r="BE42" s="41">
        <f t="shared" si="38"/>
        <v>0.34092500000000003</v>
      </c>
      <c r="BF42" s="15">
        <v>522</v>
      </c>
      <c r="BG42" s="15">
        <v>1127.73</v>
      </c>
      <c r="BH42" s="15">
        <v>2560</v>
      </c>
      <c r="BI42" s="41">
        <f t="shared" si="39"/>
        <v>0.34092500000000003</v>
      </c>
      <c r="BJ42" s="15">
        <v>653.2</v>
      </c>
      <c r="BK42" s="15">
        <v>1274</v>
      </c>
      <c r="BL42" s="15">
        <v>1725.6</v>
      </c>
      <c r="BM42" s="41">
        <f t="shared" si="40"/>
        <v>0.34092500000000003</v>
      </c>
      <c r="BN42" s="15" t="e">
        <v>#NUM!</v>
      </c>
      <c r="BO42" s="15" t="e">
        <v>#NUM!</v>
      </c>
      <c r="BP42" s="15" t="e">
        <v>#NUM!</v>
      </c>
      <c r="BQ42" s="41">
        <f t="shared" si="41"/>
        <v>0.34092500000000003</v>
      </c>
      <c r="BR42" s="15" t="e">
        <v>#NUM!</v>
      </c>
      <c r="BS42" s="15" t="e">
        <v>#NUM!</v>
      </c>
      <c r="BT42" s="15" t="e">
        <v>#NUM!</v>
      </c>
      <c r="BU42" s="41">
        <f t="shared" si="42"/>
        <v>0.34092500000000003</v>
      </c>
      <c r="BV42" s="15">
        <v>8905.421</v>
      </c>
      <c r="BW42" s="15">
        <v>16896.75</v>
      </c>
      <c r="BX42" s="15">
        <v>19025.81</v>
      </c>
      <c r="BY42" s="41">
        <f t="shared" si="43"/>
        <v>0.34092500000000003</v>
      </c>
      <c r="BZ42" s="15">
        <v>257.31</v>
      </c>
      <c r="CA42" s="15">
        <v>342.433</v>
      </c>
      <c r="CB42" s="15">
        <v>488.62819999999994</v>
      </c>
      <c r="CC42" s="41">
        <f t="shared" si="44"/>
        <v>0.34092500000000003</v>
      </c>
      <c r="CD42" s="15" t="e">
        <v>#NUM!</v>
      </c>
      <c r="CE42" s="15" t="e">
        <v>#NUM!</v>
      </c>
      <c r="CF42" s="15" t="e">
        <v>#NUM!</v>
      </c>
      <c r="CG42" s="41">
        <f t="shared" si="45"/>
        <v>0.34092500000000003</v>
      </c>
      <c r="CH42" s="15" t="e">
        <v>#NUM!</v>
      </c>
      <c r="CI42" s="15" t="e">
        <v>#NUM!</v>
      </c>
      <c r="CJ42" s="15" t="e">
        <v>#NUM!</v>
      </c>
      <c r="CK42" s="41">
        <f t="shared" si="46"/>
        <v>0.34092500000000003</v>
      </c>
      <c r="CL42" s="15">
        <v>1190.815</v>
      </c>
      <c r="CM42" s="15">
        <v>2344.53</v>
      </c>
      <c r="CN42" s="15">
        <v>6767.505</v>
      </c>
      <c r="CO42" s="41">
        <f t="shared" si="47"/>
        <v>0.34092500000000003</v>
      </c>
      <c r="CP42" s="15">
        <v>1197.5</v>
      </c>
      <c r="CQ42" s="15">
        <v>2320.305</v>
      </c>
      <c r="CR42" s="15">
        <v>4864.8665</v>
      </c>
      <c r="CS42" s="41">
        <f t="shared" si="48"/>
        <v>0.34092500000000003</v>
      </c>
      <c r="CT42" s="15">
        <v>177</v>
      </c>
      <c r="CU42" s="15">
        <v>231</v>
      </c>
      <c r="CV42" s="15">
        <v>443</v>
      </c>
      <c r="CW42" s="41">
        <f t="shared" si="49"/>
        <v>0.34092500000000003</v>
      </c>
      <c r="CX42" s="15">
        <v>4.6</v>
      </c>
      <c r="CY42" s="15">
        <v>14</v>
      </c>
      <c r="CZ42" s="15">
        <v>67.2</v>
      </c>
      <c r="DA42" s="41">
        <f t="shared" si="50"/>
        <v>0.34092500000000003</v>
      </c>
      <c r="DB42" s="15">
        <v>40</v>
      </c>
      <c r="DC42" s="15">
        <v>57</v>
      </c>
      <c r="DD42" s="15">
        <v>105.6</v>
      </c>
      <c r="DE42" s="41">
        <f t="shared" si="51"/>
        <v>0.34092500000000003</v>
      </c>
      <c r="DF42" s="15" t="e">
        <v>#NUM!</v>
      </c>
      <c r="DG42" s="15" t="e">
        <v>#NUM!</v>
      </c>
      <c r="DH42" s="15" t="e">
        <v>#NUM!</v>
      </c>
      <c r="DI42" s="41">
        <f t="shared" si="52"/>
        <v>0.34092500000000003</v>
      </c>
      <c r="DJ42" s="15">
        <v>4</v>
      </c>
      <c r="DK42" s="15">
        <v>10</v>
      </c>
      <c r="DL42" s="15">
        <v>63.4</v>
      </c>
      <c r="DM42" s="41">
        <f t="shared" si="53"/>
        <v>0.34092500000000003</v>
      </c>
      <c r="DN42" s="15">
        <v>151.4</v>
      </c>
      <c r="DO42" s="15">
        <v>294</v>
      </c>
      <c r="DP42" s="15">
        <v>661</v>
      </c>
      <c r="DQ42" s="41">
        <f t="shared" si="54"/>
        <v>0.34092500000000003</v>
      </c>
      <c r="DR42" s="15">
        <v>930.35185</v>
      </c>
      <c r="DS42" s="15">
        <v>2578.775</v>
      </c>
      <c r="DT42" s="15">
        <v>3769.9375</v>
      </c>
      <c r="DU42" s="41">
        <f t="shared" si="55"/>
        <v>0.34092500000000003</v>
      </c>
      <c r="DV42" s="15">
        <v>885.0392</v>
      </c>
      <c r="DW42" s="15">
        <v>2326.505</v>
      </c>
      <c r="DX42" s="15">
        <v>3417.029</v>
      </c>
      <c r="DY42" s="41">
        <f t="shared" si="56"/>
        <v>0.34092500000000003</v>
      </c>
      <c r="DZ42" s="15">
        <v>664.8039</v>
      </c>
      <c r="EA42" s="15">
        <v>1739.765</v>
      </c>
      <c r="EB42" s="15">
        <v>2525.0825</v>
      </c>
      <c r="EC42" s="41">
        <f t="shared" si="57"/>
        <v>0.34092500000000003</v>
      </c>
      <c r="ED42" s="15">
        <v>1.8</v>
      </c>
      <c r="EE42" s="15">
        <v>3.3</v>
      </c>
      <c r="EF42" s="15">
        <v>5.81</v>
      </c>
      <c r="EG42" s="41">
        <f t="shared" si="58"/>
        <v>0.34092500000000003</v>
      </c>
      <c r="EH42" s="15">
        <v>1.7</v>
      </c>
      <c r="EI42" s="15">
        <v>3.1</v>
      </c>
      <c r="EJ42" s="15">
        <v>5.2</v>
      </c>
      <c r="EK42" s="41">
        <f t="shared" si="59"/>
        <v>0.34092500000000003</v>
      </c>
      <c r="EL42" s="15">
        <v>966</v>
      </c>
      <c r="EM42" s="15">
        <v>1110</v>
      </c>
      <c r="EN42" s="15">
        <v>1475.4</v>
      </c>
    </row>
    <row r="43" spans="1:144" s="7" customFormat="1" ht="26.25">
      <c r="A43" s="77" t="s">
        <v>49</v>
      </c>
      <c r="B43" s="13"/>
      <c r="C43" s="13">
        <v>110246</v>
      </c>
      <c r="D43" s="81">
        <v>110260</v>
      </c>
      <c r="E43" s="14"/>
      <c r="F43" s="15">
        <v>42.8763</v>
      </c>
      <c r="G43" s="15">
        <v>290.473</v>
      </c>
      <c r="H43" s="16">
        <v>204.67014</v>
      </c>
      <c r="I43" s="130">
        <v>204.67014</v>
      </c>
      <c r="J43" s="130">
        <v>204.67986</v>
      </c>
      <c r="K43" s="15">
        <v>4.22333</v>
      </c>
      <c r="L43" s="15"/>
      <c r="M43" s="78" t="s">
        <v>24</v>
      </c>
      <c r="N43" s="15">
        <v>458.05580000000003</v>
      </c>
      <c r="O43" s="15">
        <v>598.683</v>
      </c>
      <c r="P43" s="15">
        <v>774.7916</v>
      </c>
      <c r="R43" s="15">
        <v>261.15430000000003</v>
      </c>
      <c r="S43" s="15">
        <v>271.67</v>
      </c>
      <c r="T43" s="15">
        <v>283.1719</v>
      </c>
      <c r="U43" s="41">
        <f t="shared" si="30"/>
        <v>4.22333</v>
      </c>
      <c r="V43" s="17">
        <v>102.82805</v>
      </c>
      <c r="W43" s="17">
        <v>128.322</v>
      </c>
      <c r="X43" s="17">
        <v>213.7900999999999</v>
      </c>
      <c r="Y43" s="41">
        <v>4.22333</v>
      </c>
      <c r="Z43" s="7" t="e">
        <v>#NUM!</v>
      </c>
      <c r="AA43" s="7" t="e">
        <v>#NUM!</v>
      </c>
      <c r="AB43" s="7" t="e">
        <v>#NUM!</v>
      </c>
      <c r="AC43" s="41">
        <f t="shared" si="31"/>
        <v>4.22333</v>
      </c>
      <c r="AD43" s="17">
        <v>63.2923</v>
      </c>
      <c r="AE43" s="17">
        <v>81.0676</v>
      </c>
      <c r="AF43" s="17">
        <v>120.2558</v>
      </c>
      <c r="AG43" s="41">
        <f t="shared" si="32"/>
        <v>4.22333</v>
      </c>
      <c r="AH43" s="17">
        <v>9.17</v>
      </c>
      <c r="AI43" s="17">
        <v>22.45</v>
      </c>
      <c r="AJ43" s="17">
        <v>53.7</v>
      </c>
      <c r="AK43" s="41">
        <f t="shared" si="33"/>
        <v>4.22333</v>
      </c>
      <c r="AL43" s="15">
        <v>25.188865</v>
      </c>
      <c r="AM43" s="15">
        <v>50.0763</v>
      </c>
      <c r="AN43" s="15">
        <v>79.93614999999998</v>
      </c>
      <c r="AO43" s="41">
        <f t="shared" si="34"/>
        <v>4.22333</v>
      </c>
      <c r="AP43" s="15">
        <v>107.37</v>
      </c>
      <c r="AQ43" s="15">
        <v>383.31</v>
      </c>
      <c r="AR43" s="15">
        <v>825.65</v>
      </c>
      <c r="AS43" s="41">
        <f t="shared" si="35"/>
        <v>4.22333</v>
      </c>
      <c r="AT43" s="15">
        <v>419.96315</v>
      </c>
      <c r="AU43" s="15">
        <v>1557</v>
      </c>
      <c r="AV43" s="15">
        <v>3631.3</v>
      </c>
      <c r="AW43" s="41">
        <f t="shared" si="36"/>
        <v>4.22333</v>
      </c>
      <c r="AX43" s="15">
        <v>997.4552</v>
      </c>
      <c r="AY43" s="15">
        <v>2188.66</v>
      </c>
      <c r="AZ43" s="15">
        <v>3286.248</v>
      </c>
      <c r="BA43" s="41">
        <f t="shared" si="37"/>
        <v>4.22333</v>
      </c>
      <c r="BB43" s="15">
        <v>0.056</v>
      </c>
      <c r="BC43" s="15">
        <v>0.073</v>
      </c>
      <c r="BD43" s="15">
        <v>0.12329999999999999</v>
      </c>
      <c r="BE43" s="41">
        <f t="shared" si="38"/>
        <v>4.22333</v>
      </c>
      <c r="BF43" s="15">
        <v>61.25</v>
      </c>
      <c r="BG43" s="15">
        <v>423.0625</v>
      </c>
      <c r="BH43" s="15">
        <v>904.35</v>
      </c>
      <c r="BI43" s="41">
        <f t="shared" si="39"/>
        <v>4.22333</v>
      </c>
      <c r="BJ43" s="15">
        <v>69.5</v>
      </c>
      <c r="BK43" s="15">
        <v>363</v>
      </c>
      <c r="BL43" s="15">
        <v>564.85</v>
      </c>
      <c r="BM43" s="41">
        <f t="shared" si="40"/>
        <v>4.22333</v>
      </c>
      <c r="BN43" s="15" t="e">
        <v>#NUM!</v>
      </c>
      <c r="BO43" s="15" t="e">
        <v>#NUM!</v>
      </c>
      <c r="BP43" s="15" t="e">
        <v>#NUM!</v>
      </c>
      <c r="BQ43" s="41">
        <f t="shared" si="41"/>
        <v>4.22333</v>
      </c>
      <c r="BR43" s="15" t="e">
        <v>#NUM!</v>
      </c>
      <c r="BS43" s="15" t="e">
        <v>#NUM!</v>
      </c>
      <c r="BT43" s="15" t="e">
        <v>#NUM!</v>
      </c>
      <c r="BU43" s="41">
        <f t="shared" si="42"/>
        <v>4.22333</v>
      </c>
      <c r="BV43" s="15">
        <v>752.7871</v>
      </c>
      <c r="BW43" s="15">
        <v>2035.03</v>
      </c>
      <c r="BX43" s="15">
        <v>8186.753999999999</v>
      </c>
      <c r="BY43" s="41">
        <f t="shared" si="43"/>
        <v>4.22333</v>
      </c>
      <c r="BZ43" s="15">
        <v>285.6534</v>
      </c>
      <c r="CA43" s="15">
        <v>459.817</v>
      </c>
      <c r="CB43" s="15">
        <v>974.6119999999992</v>
      </c>
      <c r="CC43" s="41">
        <f t="shared" si="44"/>
        <v>4.22333</v>
      </c>
      <c r="CD43" s="15" t="e">
        <v>#NUM!</v>
      </c>
      <c r="CE43" s="15" t="e">
        <v>#NUM!</v>
      </c>
      <c r="CF43" s="15" t="e">
        <v>#NUM!</v>
      </c>
      <c r="CG43" s="41">
        <f t="shared" si="45"/>
        <v>4.22333</v>
      </c>
      <c r="CH43" s="15" t="e">
        <v>#NUM!</v>
      </c>
      <c r="CI43" s="15" t="e">
        <v>#NUM!</v>
      </c>
      <c r="CJ43" s="15" t="e">
        <v>#NUM!</v>
      </c>
      <c r="CK43" s="41">
        <f t="shared" si="46"/>
        <v>4.22333</v>
      </c>
      <c r="CL43" s="15">
        <v>218.0198</v>
      </c>
      <c r="CM43" s="15">
        <v>337.409</v>
      </c>
      <c r="CN43" s="15">
        <v>912.218</v>
      </c>
      <c r="CO43" s="41">
        <f t="shared" si="47"/>
        <v>4.22333</v>
      </c>
      <c r="CP43" s="15">
        <v>424.5222</v>
      </c>
      <c r="CQ43" s="15">
        <v>710</v>
      </c>
      <c r="CR43" s="15">
        <v>1330.104</v>
      </c>
      <c r="CS43" s="41">
        <f t="shared" si="48"/>
        <v>4.22333</v>
      </c>
      <c r="CT43" s="15">
        <v>69</v>
      </c>
      <c r="CU43" s="15">
        <v>98.5</v>
      </c>
      <c r="CV43" s="15">
        <v>551.2</v>
      </c>
      <c r="CW43" s="41">
        <f t="shared" si="49"/>
        <v>4.22333</v>
      </c>
      <c r="CX43" s="15">
        <v>3.5</v>
      </c>
      <c r="CY43" s="15">
        <v>8</v>
      </c>
      <c r="CZ43" s="15">
        <v>12.5</v>
      </c>
      <c r="DA43" s="41">
        <f t="shared" si="50"/>
        <v>4.22333</v>
      </c>
      <c r="DB43" s="15">
        <v>10</v>
      </c>
      <c r="DC43" s="15">
        <v>20</v>
      </c>
      <c r="DD43" s="15">
        <v>162.1</v>
      </c>
      <c r="DE43" s="41">
        <f t="shared" si="51"/>
        <v>4.22333</v>
      </c>
      <c r="DF43" s="15" t="e">
        <v>#NUM!</v>
      </c>
      <c r="DG43" s="15" t="e">
        <v>#NUM!</v>
      </c>
      <c r="DH43" s="15" t="e">
        <v>#NUM!</v>
      </c>
      <c r="DI43" s="41">
        <f t="shared" si="52"/>
        <v>4.22333</v>
      </c>
      <c r="DJ43" s="15">
        <v>3</v>
      </c>
      <c r="DK43" s="15">
        <v>3</v>
      </c>
      <c r="DL43" s="15">
        <v>4.7</v>
      </c>
      <c r="DM43" s="41">
        <f t="shared" si="53"/>
        <v>4.22333</v>
      </c>
      <c r="DN43" s="15">
        <v>62</v>
      </c>
      <c r="DO43" s="15">
        <v>88</v>
      </c>
      <c r="DP43" s="15">
        <v>224.45</v>
      </c>
      <c r="DQ43" s="41">
        <f t="shared" si="54"/>
        <v>4.22333</v>
      </c>
      <c r="DR43" s="15">
        <v>631.2299</v>
      </c>
      <c r="DS43" s="15">
        <v>745.483</v>
      </c>
      <c r="DT43" s="15">
        <v>1191.8589999999997</v>
      </c>
      <c r="DU43" s="41">
        <f t="shared" si="55"/>
        <v>4.22333</v>
      </c>
      <c r="DV43" s="15">
        <v>556.1831</v>
      </c>
      <c r="DW43" s="15">
        <v>649.725</v>
      </c>
      <c r="DX43" s="15">
        <v>862.2144999999999</v>
      </c>
      <c r="DY43" s="41">
        <f t="shared" si="56"/>
        <v>4.22333</v>
      </c>
      <c r="DZ43" s="15">
        <v>330.6901</v>
      </c>
      <c r="EA43" s="15">
        <v>420.6</v>
      </c>
      <c r="EB43" s="15">
        <v>559.0475</v>
      </c>
      <c r="EC43" s="41">
        <f t="shared" si="57"/>
        <v>4.22333</v>
      </c>
      <c r="ED43" s="15">
        <v>0.41</v>
      </c>
      <c r="EE43" s="15">
        <v>2</v>
      </c>
      <c r="EF43" s="15">
        <v>10.36</v>
      </c>
      <c r="EG43" s="41">
        <f t="shared" si="58"/>
        <v>4.22333</v>
      </c>
      <c r="EH43" s="15">
        <v>0.41</v>
      </c>
      <c r="EI43" s="15">
        <v>1.75</v>
      </c>
      <c r="EJ43" s="15">
        <v>8.524999999999991</v>
      </c>
      <c r="EK43" s="41">
        <f t="shared" si="59"/>
        <v>4.22333</v>
      </c>
      <c r="EL43" s="15">
        <v>597</v>
      </c>
      <c r="EM43" s="15">
        <v>652</v>
      </c>
      <c r="EN43" s="15">
        <v>1686.65</v>
      </c>
    </row>
    <row r="44" spans="1:144" s="7" customFormat="1" ht="26.25">
      <c r="A44" s="77" t="s">
        <v>50</v>
      </c>
      <c r="B44" s="13"/>
      <c r="C44" s="13">
        <v>110420</v>
      </c>
      <c r="D44" s="81">
        <v>110458</v>
      </c>
      <c r="E44" s="14"/>
      <c r="F44" s="15">
        <v>49.1707</v>
      </c>
      <c r="G44" s="15">
        <v>295.386</v>
      </c>
      <c r="H44" s="16">
        <v>204.79097</v>
      </c>
      <c r="I44" s="130">
        <v>204.79097</v>
      </c>
      <c r="J44" s="130">
        <v>204.81736</v>
      </c>
      <c r="K44" s="15">
        <v>2.01403</v>
      </c>
      <c r="L44" s="15"/>
      <c r="M44" s="78" t="s">
        <v>60</v>
      </c>
      <c r="N44" s="15">
        <v>494.7322</v>
      </c>
      <c r="O44" s="15">
        <v>793.625</v>
      </c>
      <c r="P44" s="15">
        <v>973.9353</v>
      </c>
      <c r="R44" s="15">
        <v>264.6487</v>
      </c>
      <c r="S44" s="15">
        <v>283.943</v>
      </c>
      <c r="T44" s="15">
        <v>298.9844</v>
      </c>
      <c r="U44" s="41">
        <f t="shared" si="30"/>
        <v>2.01403</v>
      </c>
      <c r="V44" s="17">
        <v>107.4843</v>
      </c>
      <c r="W44" s="17">
        <v>184.83100000000002</v>
      </c>
      <c r="X44" s="17">
        <v>194.0087</v>
      </c>
      <c r="Y44" s="41">
        <v>2.01403</v>
      </c>
      <c r="Z44" s="7" t="e">
        <v>#NUM!</v>
      </c>
      <c r="AA44" s="7" t="e">
        <v>#NUM!</v>
      </c>
      <c r="AB44" s="7" t="e">
        <v>#NUM!</v>
      </c>
      <c r="AC44" s="41">
        <f t="shared" si="31"/>
        <v>2.01403</v>
      </c>
      <c r="AD44" s="17">
        <v>45.85128</v>
      </c>
      <c r="AE44" s="17">
        <v>56.0884</v>
      </c>
      <c r="AF44" s="17">
        <v>103.0794</v>
      </c>
      <c r="AG44" s="41">
        <f t="shared" si="32"/>
        <v>2.01403</v>
      </c>
      <c r="AH44" s="17">
        <v>19.46</v>
      </c>
      <c r="AI44" s="17">
        <v>133.35</v>
      </c>
      <c r="AJ44" s="17">
        <v>780.6</v>
      </c>
      <c r="AK44" s="41">
        <f t="shared" si="33"/>
        <v>2.01403</v>
      </c>
      <c r="AL44" s="15">
        <v>14.875532000000003</v>
      </c>
      <c r="AM44" s="15">
        <v>34.464600000000004</v>
      </c>
      <c r="AN44" s="15">
        <v>100.12603999999992</v>
      </c>
      <c r="AO44" s="41">
        <f t="shared" si="34"/>
        <v>2.01403</v>
      </c>
      <c r="AP44" s="15">
        <v>74.14989999999999</v>
      </c>
      <c r="AQ44" s="15">
        <v>225.04</v>
      </c>
      <c r="AR44" s="15">
        <v>774.475</v>
      </c>
      <c r="AS44" s="41">
        <f t="shared" si="35"/>
        <v>2.01403</v>
      </c>
      <c r="AT44" s="15">
        <v>716.25</v>
      </c>
      <c r="AU44" s="15">
        <v>2344.3</v>
      </c>
      <c r="AV44" s="15">
        <v>3597.2315</v>
      </c>
      <c r="AW44" s="41">
        <f t="shared" si="36"/>
        <v>2.01403</v>
      </c>
      <c r="AX44" s="15">
        <v>1133.9480000000003</v>
      </c>
      <c r="AY44" s="15">
        <v>2518.18</v>
      </c>
      <c r="AZ44" s="15">
        <v>3492.5739999999996</v>
      </c>
      <c r="BA44" s="41">
        <f t="shared" si="37"/>
        <v>2.01403</v>
      </c>
      <c r="BB44" s="15">
        <v>0.025500000000000002</v>
      </c>
      <c r="BC44" s="15">
        <v>0.166</v>
      </c>
      <c r="BD44" s="15">
        <v>0.431</v>
      </c>
      <c r="BE44" s="41">
        <f t="shared" si="38"/>
        <v>2.01403</v>
      </c>
      <c r="BF44" s="15">
        <v>116.16835</v>
      </c>
      <c r="BG44" s="15">
        <v>978.231</v>
      </c>
      <c r="BH44" s="15">
        <v>2354.345</v>
      </c>
      <c r="BI44" s="41">
        <f t="shared" si="39"/>
        <v>2.01403</v>
      </c>
      <c r="BJ44" s="15">
        <v>82.2</v>
      </c>
      <c r="BK44" s="15">
        <v>1066</v>
      </c>
      <c r="BL44" s="15">
        <v>1817.9</v>
      </c>
      <c r="BM44" s="41">
        <f t="shared" si="40"/>
        <v>2.01403</v>
      </c>
      <c r="BN44" s="15" t="e">
        <v>#NUM!</v>
      </c>
      <c r="BO44" s="15" t="e">
        <v>#NUM!</v>
      </c>
      <c r="BP44" s="15" t="e">
        <v>#NUM!</v>
      </c>
      <c r="BQ44" s="41">
        <f t="shared" si="41"/>
        <v>2.01403</v>
      </c>
      <c r="BR44" s="15" t="e">
        <v>#NUM!</v>
      </c>
      <c r="BS44" s="15" t="e">
        <v>#NUM!</v>
      </c>
      <c r="BT44" s="15" t="e">
        <v>#NUM!</v>
      </c>
      <c r="BU44" s="41">
        <f t="shared" si="42"/>
        <v>2.01403</v>
      </c>
      <c r="BV44" s="15">
        <v>430.655</v>
      </c>
      <c r="BW44" s="15">
        <v>12531.6</v>
      </c>
      <c r="BX44" s="15">
        <v>18913.41</v>
      </c>
      <c r="BY44" s="41">
        <f t="shared" si="43"/>
        <v>2.01403</v>
      </c>
      <c r="BZ44" s="15">
        <v>302.07</v>
      </c>
      <c r="CA44" s="15">
        <v>375.867</v>
      </c>
      <c r="CB44" s="15">
        <v>577.9468</v>
      </c>
      <c r="CC44" s="41">
        <f t="shared" si="44"/>
        <v>2.01403</v>
      </c>
      <c r="CD44" s="15" t="e">
        <v>#NUM!</v>
      </c>
      <c r="CE44" s="15" t="e">
        <v>#NUM!</v>
      </c>
      <c r="CF44" s="15" t="e">
        <v>#NUM!</v>
      </c>
      <c r="CG44" s="41">
        <f t="shared" si="45"/>
        <v>2.01403</v>
      </c>
      <c r="CH44" s="15" t="e">
        <v>#NUM!</v>
      </c>
      <c r="CI44" s="15" t="e">
        <v>#NUM!</v>
      </c>
      <c r="CJ44" s="15" t="e">
        <v>#NUM!</v>
      </c>
      <c r="CK44" s="41">
        <f t="shared" si="46"/>
        <v>2.01403</v>
      </c>
      <c r="CL44" s="15">
        <v>252.30400000000003</v>
      </c>
      <c r="CM44" s="15">
        <v>556.267</v>
      </c>
      <c r="CN44" s="15">
        <v>665.675</v>
      </c>
      <c r="CO44" s="41">
        <f t="shared" si="47"/>
        <v>2.01403</v>
      </c>
      <c r="CP44" s="15">
        <v>312.8864</v>
      </c>
      <c r="CQ44" s="15">
        <v>630</v>
      </c>
      <c r="CR44" s="15">
        <v>916.7</v>
      </c>
      <c r="CS44" s="41">
        <f t="shared" si="48"/>
        <v>2.01403</v>
      </c>
      <c r="CT44" s="15">
        <v>80</v>
      </c>
      <c r="CU44" s="15">
        <v>265</v>
      </c>
      <c r="CV44" s="15">
        <v>291.25</v>
      </c>
      <c r="CW44" s="41">
        <f t="shared" si="49"/>
        <v>2.01403</v>
      </c>
      <c r="CX44" s="15">
        <v>3</v>
      </c>
      <c r="CY44" s="15">
        <v>42</v>
      </c>
      <c r="CZ44" s="15">
        <v>85</v>
      </c>
      <c r="DA44" s="41">
        <f t="shared" si="50"/>
        <v>2.01403</v>
      </c>
      <c r="DB44" s="15">
        <v>14</v>
      </c>
      <c r="DC44" s="15">
        <v>75.5</v>
      </c>
      <c r="DD44" s="15">
        <v>82.5</v>
      </c>
      <c r="DE44" s="41">
        <f t="shared" si="51"/>
        <v>2.01403</v>
      </c>
      <c r="DF44" s="15" t="e">
        <v>#NUM!</v>
      </c>
      <c r="DG44" s="15" t="e">
        <v>#NUM!</v>
      </c>
      <c r="DH44" s="15" t="e">
        <v>#NUM!</v>
      </c>
      <c r="DI44" s="41">
        <f t="shared" si="52"/>
        <v>2.01403</v>
      </c>
      <c r="DJ44" s="15">
        <v>6</v>
      </c>
      <c r="DK44" s="15">
        <v>19.5</v>
      </c>
      <c r="DL44" s="15">
        <v>38</v>
      </c>
      <c r="DM44" s="41">
        <f t="shared" si="53"/>
        <v>2.01403</v>
      </c>
      <c r="DN44" s="15">
        <v>66</v>
      </c>
      <c r="DO44" s="15">
        <v>168</v>
      </c>
      <c r="DP44" s="15">
        <v>275</v>
      </c>
      <c r="DQ44" s="41">
        <f t="shared" si="54"/>
        <v>2.01403</v>
      </c>
      <c r="DR44" s="15">
        <v>529.8697</v>
      </c>
      <c r="DS44" s="15">
        <v>1374.81</v>
      </c>
      <c r="DT44" s="15">
        <v>2053.84</v>
      </c>
      <c r="DU44" s="41">
        <f t="shared" si="55"/>
        <v>2.01403</v>
      </c>
      <c r="DV44" s="15">
        <v>511.37890000000004</v>
      </c>
      <c r="DW44" s="15">
        <v>1290.71</v>
      </c>
      <c r="DX44" s="15">
        <v>1892.3920000000003</v>
      </c>
      <c r="DY44" s="41">
        <f t="shared" si="56"/>
        <v>2.01403</v>
      </c>
      <c r="DZ44" s="15">
        <v>342.7958</v>
      </c>
      <c r="EA44" s="15">
        <v>920.133</v>
      </c>
      <c r="EB44" s="15">
        <v>1384.1</v>
      </c>
      <c r="EC44" s="41">
        <f t="shared" si="57"/>
        <v>2.01403</v>
      </c>
      <c r="ED44" s="15">
        <v>0.55</v>
      </c>
      <c r="EE44" s="15">
        <v>2.45</v>
      </c>
      <c r="EF44" s="15">
        <v>4.65</v>
      </c>
      <c r="EG44" s="41">
        <f t="shared" si="58"/>
        <v>2.01403</v>
      </c>
      <c r="EH44" s="15">
        <v>0.4</v>
      </c>
      <c r="EI44" s="15">
        <v>2.25</v>
      </c>
      <c r="EJ44" s="15">
        <v>3.75</v>
      </c>
      <c r="EK44" s="41">
        <f t="shared" si="59"/>
        <v>2.01403</v>
      </c>
      <c r="EL44" s="15">
        <v>617.25</v>
      </c>
      <c r="EM44" s="15">
        <v>1109.5</v>
      </c>
      <c r="EN44" s="15">
        <v>1152.75</v>
      </c>
    </row>
    <row r="45" spans="1:144" s="7" customFormat="1" ht="12.75">
      <c r="A45" s="77" t="s">
        <v>51</v>
      </c>
      <c r="B45" s="28"/>
      <c r="C45" s="28">
        <v>110459</v>
      </c>
      <c r="D45" s="79">
        <v>110475</v>
      </c>
      <c r="E45" s="14"/>
      <c r="F45" s="15">
        <v>47.4011</v>
      </c>
      <c r="G45" s="15">
        <v>293.403</v>
      </c>
      <c r="H45" s="16">
        <v>204.81806</v>
      </c>
      <c r="I45" s="130">
        <v>204.81806</v>
      </c>
      <c r="J45" s="130">
        <v>204.82917</v>
      </c>
      <c r="K45" s="15">
        <v>7.3195</v>
      </c>
      <c r="L45" s="15"/>
      <c r="M45" s="78" t="s">
        <v>71</v>
      </c>
      <c r="N45" s="15">
        <v>310.29200000000003</v>
      </c>
      <c r="O45" s="15">
        <v>392.447</v>
      </c>
      <c r="P45" s="15">
        <v>399.2936</v>
      </c>
      <c r="R45" s="15">
        <v>242.6536</v>
      </c>
      <c r="S45" s="15">
        <v>252.787</v>
      </c>
      <c r="T45" s="15">
        <v>253.80360000000002</v>
      </c>
      <c r="U45" s="41"/>
      <c r="V45" s="17">
        <v>74.4776</v>
      </c>
      <c r="W45" s="17">
        <v>93.51335</v>
      </c>
      <c r="X45" s="17">
        <v>103.0386</v>
      </c>
      <c r="Y45" s="41"/>
      <c r="Z45" s="7">
        <v>131.0576</v>
      </c>
      <c r="AA45" s="7">
        <v>170.197</v>
      </c>
      <c r="AB45" s="7">
        <v>195.56859999999998</v>
      </c>
      <c r="AC45" s="41">
        <v>0</v>
      </c>
      <c r="AD45" s="17">
        <v>131.0576</v>
      </c>
      <c r="AE45" s="17">
        <v>170.197</v>
      </c>
      <c r="AF45" s="17">
        <v>195.56859999999998</v>
      </c>
      <c r="AG45" s="41">
        <v>0</v>
      </c>
      <c r="AH45" s="17">
        <v>19.46</v>
      </c>
      <c r="AI45" s="17">
        <v>22.55</v>
      </c>
      <c r="AJ45" s="17">
        <v>38.42</v>
      </c>
      <c r="AK45" s="41">
        <v>0</v>
      </c>
      <c r="AL45" s="15">
        <v>45.46156</v>
      </c>
      <c r="AM45" s="15">
        <v>114.7675</v>
      </c>
      <c r="AN45" s="15">
        <v>133.3237</v>
      </c>
      <c r="AO45" s="41">
        <v>0</v>
      </c>
      <c r="AP45" s="15">
        <v>270.97</v>
      </c>
      <c r="AQ45" s="15">
        <v>545.37</v>
      </c>
      <c r="AR45" s="15">
        <v>611.97</v>
      </c>
      <c r="AS45" s="41">
        <v>0</v>
      </c>
      <c r="AT45" s="15">
        <v>88.4</v>
      </c>
      <c r="AU45" s="15">
        <v>217</v>
      </c>
      <c r="AV45" s="15">
        <v>291.7468</v>
      </c>
      <c r="AW45" s="41">
        <v>0</v>
      </c>
      <c r="AX45" s="15">
        <v>80.730855</v>
      </c>
      <c r="AY45" s="15">
        <v>135.70850000000002</v>
      </c>
      <c r="AZ45" s="15">
        <v>277.5222</v>
      </c>
      <c r="BA45" s="41">
        <v>0</v>
      </c>
      <c r="BB45" s="15">
        <v>0.011</v>
      </c>
      <c r="BC45" s="15">
        <v>0.019</v>
      </c>
      <c r="BD45" s="15">
        <v>0.026</v>
      </c>
      <c r="BE45" s="41">
        <v>0</v>
      </c>
      <c r="BF45" s="15">
        <v>36.381575</v>
      </c>
      <c r="BG45" s="15">
        <v>139.6155</v>
      </c>
      <c r="BH45" s="15">
        <v>365.75</v>
      </c>
      <c r="BI45" s="41">
        <v>0</v>
      </c>
      <c r="BJ45" s="15">
        <v>84.6</v>
      </c>
      <c r="BK45" s="15">
        <v>114</v>
      </c>
      <c r="BL45" s="15">
        <v>263.8</v>
      </c>
      <c r="BM45" s="41">
        <v>0</v>
      </c>
      <c r="BN45" s="15" t="e">
        <v>#NUM!</v>
      </c>
      <c r="BO45" s="15" t="e">
        <v>#NUM!</v>
      </c>
      <c r="BP45" s="15" t="e">
        <v>#NUM!</v>
      </c>
      <c r="BQ45" s="41">
        <v>0</v>
      </c>
      <c r="BR45" s="15" t="e">
        <v>#NUM!</v>
      </c>
      <c r="BS45" s="15" t="e">
        <v>#NUM!</v>
      </c>
      <c r="BT45" s="15" t="e">
        <v>#NUM!</v>
      </c>
      <c r="BU45" s="41">
        <v>0</v>
      </c>
      <c r="BV45" s="15">
        <v>115.69092</v>
      </c>
      <c r="BW45" s="15">
        <v>197.422</v>
      </c>
      <c r="BX45" s="15">
        <v>301.04079999999993</v>
      </c>
      <c r="BY45" s="41">
        <v>0</v>
      </c>
      <c r="BZ45" s="15">
        <v>223.83375</v>
      </c>
      <c r="CA45" s="15">
        <v>249.94650000000001</v>
      </c>
      <c r="CB45" s="15">
        <v>281.02705000000003</v>
      </c>
      <c r="CC45" s="41">
        <v>0</v>
      </c>
      <c r="CD45" s="15" t="e">
        <v>#NUM!</v>
      </c>
      <c r="CE45" s="15" t="e">
        <v>#NUM!</v>
      </c>
      <c r="CF45" s="15" t="e">
        <v>#NUM!</v>
      </c>
      <c r="CG45" s="41">
        <v>0</v>
      </c>
      <c r="CH45" s="15" t="e">
        <v>#NUM!</v>
      </c>
      <c r="CI45" s="15" t="e">
        <v>#NUM!</v>
      </c>
      <c r="CJ45" s="15" t="e">
        <v>#NUM!</v>
      </c>
      <c r="CK45" s="41">
        <v>0</v>
      </c>
      <c r="CL45" s="15">
        <v>653.1295</v>
      </c>
      <c r="CM45" s="15">
        <v>784.7835</v>
      </c>
      <c r="CN45" s="15">
        <v>903.05</v>
      </c>
      <c r="CO45" s="41">
        <v>0</v>
      </c>
      <c r="CP45" s="15">
        <v>362.37600000000003</v>
      </c>
      <c r="CQ45" s="15">
        <v>493.847</v>
      </c>
      <c r="CR45" s="15">
        <v>615</v>
      </c>
      <c r="CS45" s="41">
        <v>0</v>
      </c>
      <c r="CT45" s="15">
        <v>69.8</v>
      </c>
      <c r="CU45" s="15">
        <v>90</v>
      </c>
      <c r="CV45" s="15">
        <v>123.15</v>
      </c>
      <c r="CW45" s="41">
        <v>0</v>
      </c>
      <c r="CX45" s="15" t="e">
        <v>#NUM!</v>
      </c>
      <c r="CY45" s="15" t="e">
        <v>#NUM!</v>
      </c>
      <c r="CZ45" s="15" t="e">
        <v>#NUM!</v>
      </c>
      <c r="DA45" s="41">
        <v>0</v>
      </c>
      <c r="DB45" s="15">
        <v>3</v>
      </c>
      <c r="DC45" s="15">
        <v>3</v>
      </c>
      <c r="DD45" s="15">
        <v>9.75</v>
      </c>
      <c r="DE45" s="41">
        <v>0</v>
      </c>
      <c r="DF45" s="15" t="e">
        <v>#NUM!</v>
      </c>
      <c r="DG45" s="15" t="e">
        <v>#NUM!</v>
      </c>
      <c r="DH45" s="15" t="e">
        <v>#NUM!</v>
      </c>
      <c r="DI45" s="41">
        <v>0</v>
      </c>
      <c r="DJ45" s="15" t="e">
        <v>#NUM!</v>
      </c>
      <c r="DK45" s="15" t="e">
        <v>#NUM!</v>
      </c>
      <c r="DL45" s="15" t="e">
        <v>#NUM!</v>
      </c>
      <c r="DM45" s="41">
        <v>0</v>
      </c>
      <c r="DN45" s="15">
        <v>55</v>
      </c>
      <c r="DO45" s="15">
        <v>93.5</v>
      </c>
      <c r="DP45" s="15">
        <v>123.45</v>
      </c>
      <c r="DQ45" s="41">
        <v>0</v>
      </c>
      <c r="DR45" s="15">
        <v>784.4266</v>
      </c>
      <c r="DS45" s="15">
        <v>917.05</v>
      </c>
      <c r="DT45" s="15">
        <v>1242.8039999999999</v>
      </c>
      <c r="DU45" s="41">
        <v>0</v>
      </c>
      <c r="DV45" s="15">
        <v>667.4016</v>
      </c>
      <c r="DW45" s="15">
        <v>742.6</v>
      </c>
      <c r="DX45" s="15">
        <v>1095.546</v>
      </c>
      <c r="DY45" s="41">
        <v>0</v>
      </c>
      <c r="DZ45" s="15">
        <v>293.173</v>
      </c>
      <c r="EA45" s="15">
        <v>408.858</v>
      </c>
      <c r="EB45" s="15">
        <v>519.9414</v>
      </c>
      <c r="EC45" s="41">
        <v>0</v>
      </c>
      <c r="ED45" s="15">
        <v>0.16</v>
      </c>
      <c r="EE45" s="15">
        <v>0.3</v>
      </c>
      <c r="EF45" s="15">
        <v>0.44</v>
      </c>
      <c r="EG45" s="41">
        <v>0</v>
      </c>
      <c r="EH45" s="15">
        <v>0.2</v>
      </c>
      <c r="EI45" s="15">
        <v>0.2</v>
      </c>
      <c r="EJ45" s="15">
        <v>0.4</v>
      </c>
      <c r="EK45" s="41">
        <v>0</v>
      </c>
      <c r="EL45" s="15">
        <v>505</v>
      </c>
      <c r="EM45" s="15">
        <v>661.5</v>
      </c>
      <c r="EN45" s="15">
        <v>661.5</v>
      </c>
    </row>
    <row r="46" spans="1:144" s="66" customFormat="1" ht="39">
      <c r="A46" s="98" t="s">
        <v>56</v>
      </c>
      <c r="B46" s="71"/>
      <c r="C46" s="71">
        <v>110498</v>
      </c>
      <c r="D46" s="83">
        <v>110508</v>
      </c>
      <c r="E46" s="65"/>
      <c r="F46" s="67">
        <v>44.674</v>
      </c>
      <c r="G46" s="67">
        <v>290.431</v>
      </c>
      <c r="H46" s="68">
        <v>204.84514</v>
      </c>
      <c r="I46" s="131">
        <v>204.84514</v>
      </c>
      <c r="J46" s="131">
        <v>204.85208</v>
      </c>
      <c r="K46" s="67">
        <v>3.76775</v>
      </c>
      <c r="L46" s="67"/>
      <c r="M46" s="109" t="s">
        <v>434</v>
      </c>
      <c r="N46" s="67">
        <v>484.6315</v>
      </c>
      <c r="O46" s="67">
        <v>635.34</v>
      </c>
      <c r="P46" s="67">
        <v>821.894</v>
      </c>
      <c r="R46" s="67">
        <v>263.5</v>
      </c>
      <c r="S46" s="67">
        <v>276.198</v>
      </c>
      <c r="T46" s="67">
        <v>287.068</v>
      </c>
      <c r="U46" s="69"/>
      <c r="V46" s="70">
        <v>139.2185</v>
      </c>
      <c r="W46" s="70">
        <v>187.411</v>
      </c>
      <c r="X46" s="70">
        <v>219.942</v>
      </c>
      <c r="Y46" s="69"/>
      <c r="Z46" s="66">
        <v>63.218</v>
      </c>
      <c r="AA46" s="66">
        <v>74.9962</v>
      </c>
      <c r="AB46" s="66">
        <v>107.344</v>
      </c>
      <c r="AC46" s="69">
        <v>0</v>
      </c>
      <c r="AD46" s="70">
        <v>63.218</v>
      </c>
      <c r="AE46" s="70">
        <v>74.9962</v>
      </c>
      <c r="AF46" s="70">
        <v>107.344</v>
      </c>
      <c r="AG46" s="69">
        <v>0</v>
      </c>
      <c r="AH46" s="70">
        <v>35.85</v>
      </c>
      <c r="AI46" s="70">
        <v>43.95</v>
      </c>
      <c r="AJ46" s="70">
        <v>128</v>
      </c>
      <c r="AK46" s="69">
        <v>0</v>
      </c>
      <c r="AL46" s="67">
        <v>50.525214999999996</v>
      </c>
      <c r="AM46" s="67">
        <v>67.8412</v>
      </c>
      <c r="AN46" s="67">
        <v>80.535125</v>
      </c>
      <c r="AO46" s="69">
        <v>0</v>
      </c>
      <c r="AP46" s="67">
        <v>248.558</v>
      </c>
      <c r="AQ46" s="67">
        <v>441.23</v>
      </c>
      <c r="AR46" s="67">
        <v>942.57</v>
      </c>
      <c r="AS46" s="69">
        <v>0</v>
      </c>
      <c r="AT46" s="67">
        <v>957.7</v>
      </c>
      <c r="AU46" s="67">
        <v>2271</v>
      </c>
      <c r="AV46" s="67">
        <v>4506.9</v>
      </c>
      <c r="AW46" s="69">
        <v>0</v>
      </c>
      <c r="AX46" s="67">
        <v>800.0863</v>
      </c>
      <c r="AY46" s="67">
        <v>1476.06</v>
      </c>
      <c r="AZ46" s="67">
        <v>4311.733</v>
      </c>
      <c r="BA46" s="69">
        <v>0</v>
      </c>
      <c r="BB46" s="67">
        <v>0.0264</v>
      </c>
      <c r="BC46" s="67">
        <v>0.068</v>
      </c>
      <c r="BD46" s="67">
        <v>0.2062</v>
      </c>
      <c r="BE46" s="69">
        <v>0</v>
      </c>
      <c r="BF46" s="67">
        <v>788</v>
      </c>
      <c r="BG46" s="67">
        <v>788</v>
      </c>
      <c r="BH46" s="67">
        <v>788</v>
      </c>
      <c r="BI46" s="69">
        <v>0</v>
      </c>
      <c r="BJ46" s="67">
        <v>155.5</v>
      </c>
      <c r="BK46" s="67">
        <v>312</v>
      </c>
      <c r="BL46" s="67">
        <v>625.5</v>
      </c>
      <c r="BM46" s="69">
        <v>0</v>
      </c>
      <c r="BN46" s="67" t="e">
        <v>#NUM!</v>
      </c>
      <c r="BO46" s="67" t="e">
        <v>#NUM!</v>
      </c>
      <c r="BP46" s="67" t="e">
        <v>#NUM!</v>
      </c>
      <c r="BQ46" s="69">
        <v>0</v>
      </c>
      <c r="BR46" s="67" t="e">
        <v>#NUM!</v>
      </c>
      <c r="BS46" s="67" t="e">
        <v>#NUM!</v>
      </c>
      <c r="BT46" s="67" t="e">
        <v>#NUM!</v>
      </c>
      <c r="BU46" s="69">
        <v>0</v>
      </c>
      <c r="BV46" s="67">
        <v>478.465</v>
      </c>
      <c r="BW46" s="67">
        <v>1444.3</v>
      </c>
      <c r="BX46" s="67">
        <v>11742.45</v>
      </c>
      <c r="BY46" s="69">
        <v>0</v>
      </c>
      <c r="BZ46" s="67">
        <v>467.06605</v>
      </c>
      <c r="CA46" s="67">
        <v>547.875</v>
      </c>
      <c r="CB46" s="67">
        <v>972.1995499999998</v>
      </c>
      <c r="CC46" s="69">
        <v>0</v>
      </c>
      <c r="CD46" s="67" t="e">
        <v>#NUM!</v>
      </c>
      <c r="CE46" s="67" t="e">
        <v>#NUM!</v>
      </c>
      <c r="CF46" s="67" t="e">
        <v>#NUM!</v>
      </c>
      <c r="CG46" s="69">
        <v>0</v>
      </c>
      <c r="CH46" s="67" t="e">
        <v>#NUM!</v>
      </c>
      <c r="CI46" s="67" t="e">
        <v>#NUM!</v>
      </c>
      <c r="CJ46" s="67" t="e">
        <v>#NUM!</v>
      </c>
      <c r="CK46" s="69">
        <v>0</v>
      </c>
      <c r="CL46" s="67">
        <v>298.50405</v>
      </c>
      <c r="CM46" s="67">
        <v>462.6635</v>
      </c>
      <c r="CN46" s="67">
        <v>969.1837999999999</v>
      </c>
      <c r="CO46" s="69">
        <v>0</v>
      </c>
      <c r="CP46" s="67">
        <v>361</v>
      </c>
      <c r="CQ46" s="67">
        <v>426.22</v>
      </c>
      <c r="CR46" s="67">
        <v>1065.745</v>
      </c>
      <c r="CS46" s="69">
        <v>0</v>
      </c>
      <c r="CT46" s="67">
        <v>162.6</v>
      </c>
      <c r="CU46" s="67">
        <v>259</v>
      </c>
      <c r="CV46" s="67">
        <v>329</v>
      </c>
      <c r="CW46" s="69">
        <v>0</v>
      </c>
      <c r="CX46" s="67">
        <v>14.75</v>
      </c>
      <c r="CY46" s="67">
        <v>19</v>
      </c>
      <c r="CZ46" s="67">
        <v>26.65</v>
      </c>
      <c r="DA46" s="69">
        <v>0</v>
      </c>
      <c r="DB46" s="67">
        <v>29.3</v>
      </c>
      <c r="DC46" s="67">
        <v>71</v>
      </c>
      <c r="DD46" s="67">
        <v>137.5</v>
      </c>
      <c r="DE46" s="69">
        <v>0</v>
      </c>
      <c r="DF46" s="67" t="e">
        <v>#NUM!</v>
      </c>
      <c r="DG46" s="67" t="e">
        <v>#NUM!</v>
      </c>
      <c r="DH46" s="67" t="e">
        <v>#NUM!</v>
      </c>
      <c r="DI46" s="69">
        <v>0</v>
      </c>
      <c r="DJ46" s="67">
        <v>6</v>
      </c>
      <c r="DK46" s="67">
        <v>6</v>
      </c>
      <c r="DL46" s="67">
        <v>8.55</v>
      </c>
      <c r="DM46" s="69">
        <v>0</v>
      </c>
      <c r="DN46" s="67">
        <v>132</v>
      </c>
      <c r="DO46" s="67">
        <v>218</v>
      </c>
      <c r="DP46" s="67">
        <v>246</v>
      </c>
      <c r="DQ46" s="69">
        <v>0</v>
      </c>
      <c r="DR46" s="67">
        <v>704.4705</v>
      </c>
      <c r="DS46" s="67">
        <v>989.75</v>
      </c>
      <c r="DT46" s="67">
        <v>1410.73</v>
      </c>
      <c r="DU46" s="69">
        <v>0</v>
      </c>
      <c r="DV46" s="67">
        <v>688.2415</v>
      </c>
      <c r="DW46" s="67">
        <v>941.05</v>
      </c>
      <c r="DX46" s="67">
        <v>1312.26</v>
      </c>
      <c r="DY46" s="69">
        <v>0</v>
      </c>
      <c r="DZ46" s="67">
        <v>489.321</v>
      </c>
      <c r="EA46" s="67">
        <v>708.375</v>
      </c>
      <c r="EB46" s="67">
        <v>995.874</v>
      </c>
      <c r="EC46" s="69">
        <v>0</v>
      </c>
      <c r="ED46" s="67">
        <v>0.525</v>
      </c>
      <c r="EE46" s="67">
        <v>3.15</v>
      </c>
      <c r="EF46" s="67">
        <v>5.88</v>
      </c>
      <c r="EG46" s="69">
        <v>0</v>
      </c>
      <c r="EH46" s="67">
        <v>0.38</v>
      </c>
      <c r="EI46" s="67">
        <v>2.65</v>
      </c>
      <c r="EJ46" s="67">
        <v>4.76</v>
      </c>
      <c r="EK46" s="69">
        <v>0</v>
      </c>
      <c r="EL46" s="67">
        <v>878</v>
      </c>
      <c r="EM46" s="67">
        <v>1134</v>
      </c>
      <c r="EN46" s="67">
        <v>1134</v>
      </c>
    </row>
    <row r="47" spans="1:144" s="90" customFormat="1" ht="52.5">
      <c r="A47" s="119" t="s">
        <v>57</v>
      </c>
      <c r="B47" s="93"/>
      <c r="C47" s="93">
        <v>110508</v>
      </c>
      <c r="D47" s="94">
        <v>110535</v>
      </c>
      <c r="E47" s="29"/>
      <c r="F47" s="62">
        <v>43.8483</v>
      </c>
      <c r="G47" s="62">
        <v>289.108</v>
      </c>
      <c r="H47" s="96">
        <v>204.85278</v>
      </c>
      <c r="I47" s="132">
        <v>204.85278</v>
      </c>
      <c r="J47" s="132">
        <v>204.87083</v>
      </c>
      <c r="K47" s="62">
        <v>0.55645</v>
      </c>
      <c r="L47" s="62"/>
      <c r="M47" s="113" t="s">
        <v>435</v>
      </c>
      <c r="N47" s="62">
        <v>890.8765</v>
      </c>
      <c r="O47" s="62">
        <v>948.17</v>
      </c>
      <c r="P47" s="62">
        <v>954.0956</v>
      </c>
      <c r="Q47" s="95"/>
      <c r="R47" s="62">
        <v>291.7916</v>
      </c>
      <c r="S47" s="62">
        <v>295.41</v>
      </c>
      <c r="T47" s="62">
        <v>297.29540000000003</v>
      </c>
      <c r="U47" s="97">
        <f t="shared" si="30"/>
        <v>0.55645</v>
      </c>
      <c r="V47" s="62">
        <v>210.726</v>
      </c>
      <c r="W47" s="62">
        <v>272.50800000000004</v>
      </c>
      <c r="X47" s="62">
        <v>296.48375</v>
      </c>
      <c r="Y47" s="97"/>
      <c r="Z47" s="95">
        <v>80.82479000000001</v>
      </c>
      <c r="AA47" s="95">
        <v>93.5503</v>
      </c>
      <c r="AB47" s="95">
        <v>123.37079999999999</v>
      </c>
      <c r="AC47" s="97">
        <f t="shared" si="31"/>
        <v>0.55645</v>
      </c>
      <c r="AD47" s="62">
        <v>80.82479000000001</v>
      </c>
      <c r="AE47" s="62">
        <v>93.5503</v>
      </c>
      <c r="AF47" s="62">
        <v>123.37079999999999</v>
      </c>
      <c r="AG47" s="97">
        <f t="shared" si="32"/>
        <v>0.55645</v>
      </c>
      <c r="AH47" s="62">
        <v>1071.87</v>
      </c>
      <c r="AI47" s="62">
        <v>2321.45</v>
      </c>
      <c r="AJ47" s="62">
        <v>5230.094999999999</v>
      </c>
      <c r="AK47" s="97">
        <f t="shared" si="33"/>
        <v>0.55645</v>
      </c>
      <c r="AL47" s="62">
        <v>231.4654</v>
      </c>
      <c r="AM47" s="62">
        <v>674.675</v>
      </c>
      <c r="AN47" s="62">
        <v>872.7057</v>
      </c>
      <c r="AO47" s="97">
        <f t="shared" si="34"/>
        <v>0.55645</v>
      </c>
      <c r="AP47" s="62">
        <v>676.485</v>
      </c>
      <c r="AQ47" s="62">
        <v>1510.1</v>
      </c>
      <c r="AR47" s="62">
        <v>1631</v>
      </c>
      <c r="AS47" s="97">
        <f t="shared" si="35"/>
        <v>0.55645</v>
      </c>
      <c r="AT47" s="62">
        <v>2298.95</v>
      </c>
      <c r="AU47" s="62">
        <v>2613</v>
      </c>
      <c r="AV47" s="62">
        <v>2974</v>
      </c>
      <c r="AW47" s="97">
        <f t="shared" si="36"/>
        <v>0.55645</v>
      </c>
      <c r="AX47" s="62">
        <v>3194.3025</v>
      </c>
      <c r="AY47" s="62">
        <v>3524.7</v>
      </c>
      <c r="AZ47" s="62">
        <v>4649.7375</v>
      </c>
      <c r="BA47" s="97">
        <f t="shared" si="37"/>
        <v>0.55645</v>
      </c>
      <c r="BB47" s="62">
        <v>0.611</v>
      </c>
      <c r="BC47" s="62">
        <v>0.755</v>
      </c>
      <c r="BD47" s="62">
        <v>1.0903999999999998</v>
      </c>
      <c r="BE47" s="97">
        <f t="shared" si="38"/>
        <v>0.55645</v>
      </c>
      <c r="BF47" s="62">
        <v>3441.042</v>
      </c>
      <c r="BG47" s="62">
        <v>5729</v>
      </c>
      <c r="BH47" s="62">
        <v>6710.566</v>
      </c>
      <c r="BI47" s="97">
        <f t="shared" si="39"/>
        <v>0.55645</v>
      </c>
      <c r="BJ47" s="62">
        <v>997.55</v>
      </c>
      <c r="BK47" s="62">
        <v>1110.5</v>
      </c>
      <c r="BL47" s="62">
        <v>1223.45</v>
      </c>
      <c r="BM47" s="97">
        <f t="shared" si="40"/>
        <v>0.55645</v>
      </c>
      <c r="BN47" s="62" t="e">
        <v>#NUM!</v>
      </c>
      <c r="BO47" s="62" t="e">
        <v>#NUM!</v>
      </c>
      <c r="BP47" s="62" t="e">
        <v>#NUM!</v>
      </c>
      <c r="BQ47" s="97">
        <f t="shared" si="41"/>
        <v>0.55645</v>
      </c>
      <c r="BR47" s="62" t="e">
        <v>#NUM!</v>
      </c>
      <c r="BS47" s="62" t="e">
        <v>#NUM!</v>
      </c>
      <c r="BT47" s="62" t="e">
        <v>#NUM!</v>
      </c>
      <c r="BU47" s="97">
        <f t="shared" si="42"/>
        <v>0.55645</v>
      </c>
      <c r="BV47" s="62">
        <v>17669.88</v>
      </c>
      <c r="BW47" s="62">
        <v>20087</v>
      </c>
      <c r="BX47" s="62">
        <v>21994.69</v>
      </c>
      <c r="BY47" s="97">
        <f t="shared" si="43"/>
        <v>0.55645</v>
      </c>
      <c r="BZ47" s="62">
        <v>130.608575</v>
      </c>
      <c r="CA47" s="62">
        <v>317.85</v>
      </c>
      <c r="CB47" s="62">
        <v>405.68725</v>
      </c>
      <c r="CC47" s="97">
        <f t="shared" si="44"/>
        <v>0.55645</v>
      </c>
      <c r="CD47" s="62" t="e">
        <v>#NUM!</v>
      </c>
      <c r="CE47" s="62" t="e">
        <v>#NUM!</v>
      </c>
      <c r="CF47" s="62" t="e">
        <v>#NUM!</v>
      </c>
      <c r="CG47" s="97">
        <f t="shared" si="45"/>
        <v>0.55645</v>
      </c>
      <c r="CH47" s="62" t="e">
        <v>#NUM!</v>
      </c>
      <c r="CI47" s="62" t="e">
        <v>#NUM!</v>
      </c>
      <c r="CJ47" s="62" t="e">
        <v>#NUM!</v>
      </c>
      <c r="CK47" s="97">
        <f t="shared" si="46"/>
        <v>0.55645</v>
      </c>
      <c r="CL47" s="62">
        <v>1902.1425</v>
      </c>
      <c r="CM47" s="62">
        <v>2770.575</v>
      </c>
      <c r="CN47" s="62">
        <v>3770.615</v>
      </c>
      <c r="CO47" s="97">
        <f t="shared" si="47"/>
        <v>0.55645</v>
      </c>
      <c r="CP47" s="62">
        <v>1915.609</v>
      </c>
      <c r="CQ47" s="62">
        <v>2723.51</v>
      </c>
      <c r="CR47" s="62">
        <v>4762.666</v>
      </c>
      <c r="CS47" s="97">
        <f t="shared" si="48"/>
        <v>0.55645</v>
      </c>
      <c r="CT47" s="62">
        <v>492.1</v>
      </c>
      <c r="CU47" s="62">
        <v>656</v>
      </c>
      <c r="CV47" s="62">
        <v>739.2</v>
      </c>
      <c r="CW47" s="97">
        <f t="shared" si="49"/>
        <v>0.55645</v>
      </c>
      <c r="CX47" s="62">
        <v>118.6</v>
      </c>
      <c r="CY47" s="62">
        <v>162</v>
      </c>
      <c r="CZ47" s="62">
        <v>175.8</v>
      </c>
      <c r="DA47" s="97">
        <f t="shared" si="50"/>
        <v>0.55645</v>
      </c>
      <c r="DB47" s="62">
        <v>112</v>
      </c>
      <c r="DC47" s="62">
        <v>142</v>
      </c>
      <c r="DD47" s="62">
        <v>163.5</v>
      </c>
      <c r="DE47" s="97">
        <f t="shared" si="51"/>
        <v>0.55645</v>
      </c>
      <c r="DF47" s="62" t="e">
        <v>#NUM!</v>
      </c>
      <c r="DG47" s="62" t="e">
        <v>#NUM!</v>
      </c>
      <c r="DH47" s="62" t="e">
        <v>#NUM!</v>
      </c>
      <c r="DI47" s="97">
        <f t="shared" si="52"/>
        <v>0.55645</v>
      </c>
      <c r="DJ47" s="62">
        <v>86.9</v>
      </c>
      <c r="DK47" s="62">
        <v>126</v>
      </c>
      <c r="DL47" s="62">
        <v>194.6</v>
      </c>
      <c r="DM47" s="97">
        <f t="shared" si="53"/>
        <v>0.55645</v>
      </c>
      <c r="DN47" s="62">
        <v>682.7</v>
      </c>
      <c r="DO47" s="62">
        <v>1001</v>
      </c>
      <c r="DP47" s="62">
        <v>1057</v>
      </c>
      <c r="DQ47" s="97">
        <f t="shared" si="54"/>
        <v>0.55645</v>
      </c>
      <c r="DR47" s="62">
        <v>2789.3510000000006</v>
      </c>
      <c r="DS47" s="62">
        <v>6046.325000000001</v>
      </c>
      <c r="DT47" s="62">
        <v>8676.084499999999</v>
      </c>
      <c r="DU47" s="97">
        <f t="shared" si="55"/>
        <v>0.55645</v>
      </c>
      <c r="DV47" s="62">
        <v>2746.1960000000004</v>
      </c>
      <c r="DW47" s="62">
        <v>5894.92</v>
      </c>
      <c r="DX47" s="62">
        <v>8154.5525</v>
      </c>
      <c r="DY47" s="97">
        <f t="shared" si="56"/>
        <v>0.55645</v>
      </c>
      <c r="DZ47" s="62">
        <v>1908.0680000000002</v>
      </c>
      <c r="EA47" s="62">
        <v>4039.09</v>
      </c>
      <c r="EB47" s="62">
        <v>5728.39</v>
      </c>
      <c r="EC47" s="97">
        <f t="shared" si="57"/>
        <v>0.55645</v>
      </c>
      <c r="ED47" s="62">
        <v>2.38</v>
      </c>
      <c r="EE47" s="62">
        <v>5.35</v>
      </c>
      <c r="EF47" s="62">
        <v>10.5</v>
      </c>
      <c r="EG47" s="97">
        <f t="shared" si="58"/>
        <v>0.55645</v>
      </c>
      <c r="EH47" s="62">
        <v>2.65</v>
      </c>
      <c r="EI47" s="62">
        <v>5.15</v>
      </c>
      <c r="EJ47" s="62">
        <v>9.685</v>
      </c>
      <c r="EK47" s="97">
        <f t="shared" si="59"/>
        <v>0.55645</v>
      </c>
      <c r="EL47" s="62">
        <v>1458.1</v>
      </c>
      <c r="EM47" s="62">
        <v>1604</v>
      </c>
      <c r="EN47" s="62">
        <v>1604</v>
      </c>
    </row>
    <row r="48" spans="1:144" s="7" customFormat="1" ht="26.25">
      <c r="A48" s="77" t="s">
        <v>394</v>
      </c>
      <c r="B48" s="13"/>
      <c r="C48" s="13">
        <v>120320</v>
      </c>
      <c r="D48" s="81">
        <v>120343</v>
      </c>
      <c r="E48" s="14"/>
      <c r="F48" s="15">
        <v>32.38095</v>
      </c>
      <c r="G48" s="15">
        <v>274.6325</v>
      </c>
      <c r="H48" s="16">
        <v>207.75764</v>
      </c>
      <c r="I48" s="130">
        <v>207.75764</v>
      </c>
      <c r="J48" s="130">
        <v>207.77361</v>
      </c>
      <c r="K48" s="15">
        <v>0.5416835</v>
      </c>
      <c r="L48" s="15"/>
      <c r="M48" s="106" t="s">
        <v>436</v>
      </c>
      <c r="N48" s="15">
        <v>683.45065</v>
      </c>
      <c r="O48" s="15">
        <v>949.9275</v>
      </c>
      <c r="P48" s="15">
        <v>974.0025</v>
      </c>
      <c r="R48" s="15">
        <v>281.54814999999996</v>
      </c>
      <c r="S48" s="15">
        <v>299.2275</v>
      </c>
      <c r="T48" s="15">
        <v>301.18399999999997</v>
      </c>
      <c r="U48" s="41">
        <f t="shared" si="30"/>
        <v>0.5416835</v>
      </c>
      <c r="V48" s="17">
        <v>102.4981</v>
      </c>
      <c r="W48" s="17">
        <v>160.0005</v>
      </c>
      <c r="X48" s="17">
        <v>196.0737</v>
      </c>
      <c r="Y48" s="41">
        <v>0.5416835</v>
      </c>
      <c r="Z48" s="7" t="e">
        <v>#NUM!</v>
      </c>
      <c r="AA48" s="7" t="e">
        <v>#NUM!</v>
      </c>
      <c r="AB48" s="7" t="e">
        <v>#NUM!</v>
      </c>
      <c r="AC48" s="41">
        <f t="shared" si="31"/>
        <v>0.5416835</v>
      </c>
      <c r="AD48" s="17">
        <v>59.744775</v>
      </c>
      <c r="AE48" s="17">
        <v>62.23645</v>
      </c>
      <c r="AF48" s="17">
        <v>66.565085</v>
      </c>
      <c r="AG48" s="41">
        <f t="shared" si="32"/>
        <v>0.5416835</v>
      </c>
      <c r="AH48" s="17">
        <v>75.235</v>
      </c>
      <c r="AI48" s="17">
        <v>2743.3</v>
      </c>
      <c r="AJ48" s="17">
        <v>4270.685</v>
      </c>
      <c r="AK48" s="41">
        <f t="shared" si="33"/>
        <v>0.5416835</v>
      </c>
      <c r="AL48" s="15">
        <v>24.529030000000002</v>
      </c>
      <c r="AM48" s="15">
        <v>108.929</v>
      </c>
      <c r="AN48" s="15">
        <v>210.87099999999992</v>
      </c>
      <c r="AO48" s="41">
        <f t="shared" si="34"/>
        <v>0.5416835</v>
      </c>
      <c r="AP48" s="15">
        <v>116.37</v>
      </c>
      <c r="AQ48" s="15">
        <v>155.9</v>
      </c>
      <c r="AR48" s="15">
        <v>356.17199999999997</v>
      </c>
      <c r="AS48" s="41">
        <f t="shared" si="35"/>
        <v>0.5416835</v>
      </c>
      <c r="AT48" s="15">
        <v>2956.42</v>
      </c>
      <c r="AU48" s="15">
        <v>4497</v>
      </c>
      <c r="AV48" s="15">
        <v>10198.81</v>
      </c>
      <c r="AW48" s="41">
        <f t="shared" si="36"/>
        <v>0.5416835</v>
      </c>
      <c r="AX48" s="15">
        <v>2708.9375</v>
      </c>
      <c r="AY48" s="15">
        <v>4975.955</v>
      </c>
      <c r="AZ48" s="15">
        <v>6942.8275</v>
      </c>
      <c r="BA48" s="41">
        <f t="shared" si="37"/>
        <v>0.5416835</v>
      </c>
      <c r="BB48" s="15">
        <v>0.216</v>
      </c>
      <c r="BC48" s="15">
        <v>0.71</v>
      </c>
      <c r="BD48" s="15">
        <v>0.7574</v>
      </c>
      <c r="BE48" s="41">
        <f t="shared" si="38"/>
        <v>0.5416835</v>
      </c>
      <c r="BF48" s="15">
        <v>606</v>
      </c>
      <c r="BG48" s="15">
        <v>4223</v>
      </c>
      <c r="BH48" s="15">
        <v>5923</v>
      </c>
      <c r="BI48" s="41">
        <f t="shared" si="39"/>
        <v>0.5416835</v>
      </c>
      <c r="BJ48" s="15">
        <v>1021</v>
      </c>
      <c r="BK48" s="15">
        <v>3036</v>
      </c>
      <c r="BL48" s="15">
        <v>3468</v>
      </c>
      <c r="BM48" s="41">
        <f t="shared" si="40"/>
        <v>0.5416835</v>
      </c>
      <c r="BN48" s="15">
        <v>188.84</v>
      </c>
      <c r="BO48" s="15">
        <v>665.98</v>
      </c>
      <c r="BP48" s="15">
        <v>671.38</v>
      </c>
      <c r="BQ48" s="41">
        <f t="shared" si="41"/>
        <v>0.5416835</v>
      </c>
      <c r="BR48" s="15">
        <v>1406.3</v>
      </c>
      <c r="BS48" s="15">
        <v>7353.2</v>
      </c>
      <c r="BT48" s="15">
        <v>8361.9</v>
      </c>
      <c r="BU48" s="41">
        <f t="shared" si="42"/>
        <v>0.5416835</v>
      </c>
      <c r="BV48" s="15">
        <v>7846.176000000001</v>
      </c>
      <c r="BW48" s="15">
        <v>24281.3</v>
      </c>
      <c r="BX48" s="15">
        <v>25945.415</v>
      </c>
      <c r="BY48" s="41">
        <f t="shared" si="43"/>
        <v>0.5416835</v>
      </c>
      <c r="BZ48" s="15">
        <v>185.575</v>
      </c>
      <c r="CA48" s="15">
        <v>254.2</v>
      </c>
      <c r="CB48" s="15">
        <v>334.77099999999996</v>
      </c>
      <c r="CC48" s="41">
        <f t="shared" si="44"/>
        <v>0.5416835</v>
      </c>
      <c r="CD48" s="15">
        <v>305.79</v>
      </c>
      <c r="CE48" s="15">
        <v>320.76</v>
      </c>
      <c r="CF48" s="15">
        <v>354.12</v>
      </c>
      <c r="CG48" s="41">
        <f t="shared" si="45"/>
        <v>0.5416835</v>
      </c>
      <c r="CH48" s="15">
        <v>90.288</v>
      </c>
      <c r="CI48" s="15">
        <v>99.317</v>
      </c>
      <c r="CJ48" s="15">
        <v>126.4</v>
      </c>
      <c r="CK48" s="41">
        <f t="shared" si="46"/>
        <v>0.5416835</v>
      </c>
      <c r="CL48" s="15">
        <v>1080.52</v>
      </c>
      <c r="CM48" s="15">
        <v>1613.505</v>
      </c>
      <c r="CN48" s="15">
        <v>1968.71</v>
      </c>
      <c r="CO48" s="41">
        <f t="shared" si="47"/>
        <v>0.5416835</v>
      </c>
      <c r="CP48" s="15" t="e">
        <v>#NUM!</v>
      </c>
      <c r="CQ48" s="15" t="e">
        <v>#NUM!</v>
      </c>
      <c r="CR48" s="15" t="e">
        <v>#NUM!</v>
      </c>
      <c r="CS48" s="41">
        <f t="shared" si="48"/>
        <v>0.5416835</v>
      </c>
      <c r="CT48" s="15">
        <v>75</v>
      </c>
      <c r="CU48" s="15">
        <v>241</v>
      </c>
      <c r="CV48" s="15">
        <v>264</v>
      </c>
      <c r="CW48" s="41">
        <f t="shared" si="49"/>
        <v>0.5416835</v>
      </c>
      <c r="CX48" s="15">
        <v>4</v>
      </c>
      <c r="CY48" s="15">
        <v>58</v>
      </c>
      <c r="CZ48" s="15">
        <v>90</v>
      </c>
      <c r="DA48" s="41">
        <f t="shared" si="50"/>
        <v>0.5416835</v>
      </c>
      <c r="DB48" s="15">
        <v>15</v>
      </c>
      <c r="DC48" s="15">
        <v>55</v>
      </c>
      <c r="DD48" s="15">
        <v>58.2</v>
      </c>
      <c r="DE48" s="41">
        <f t="shared" si="51"/>
        <v>0.5416835</v>
      </c>
      <c r="DF48" s="15">
        <v>17.92</v>
      </c>
      <c r="DG48" s="15">
        <v>264.46</v>
      </c>
      <c r="DH48" s="15">
        <v>385.45</v>
      </c>
      <c r="DI48" s="41">
        <f t="shared" si="52"/>
        <v>0.5416835</v>
      </c>
      <c r="DJ48" s="15">
        <v>16</v>
      </c>
      <c r="DK48" s="15">
        <v>17</v>
      </c>
      <c r="DL48" s="15">
        <v>36</v>
      </c>
      <c r="DM48" s="41">
        <f t="shared" si="53"/>
        <v>0.5416835</v>
      </c>
      <c r="DN48" s="15">
        <v>128</v>
      </c>
      <c r="DO48" s="15">
        <v>444</v>
      </c>
      <c r="DP48" s="15">
        <v>508</v>
      </c>
      <c r="DQ48" s="41">
        <f t="shared" si="54"/>
        <v>0.5416835</v>
      </c>
      <c r="DR48" s="15">
        <v>910.1948000000001</v>
      </c>
      <c r="DS48" s="15">
        <v>2203.44</v>
      </c>
      <c r="DT48" s="15">
        <v>3418.9925000000003</v>
      </c>
      <c r="DU48" s="41">
        <f t="shared" si="55"/>
        <v>0.5416835</v>
      </c>
      <c r="DV48" s="15">
        <v>819.6072000000001</v>
      </c>
      <c r="DW48" s="15">
        <v>2008.07</v>
      </c>
      <c r="DX48" s="15">
        <v>3064.2854999999995</v>
      </c>
      <c r="DY48" s="41">
        <f t="shared" si="56"/>
        <v>0.5416835</v>
      </c>
      <c r="DZ48" s="15">
        <v>606.01925</v>
      </c>
      <c r="EA48" s="15">
        <v>1402.68</v>
      </c>
      <c r="EB48" s="15">
        <v>1810.3989999999997</v>
      </c>
      <c r="EC48" s="41">
        <f t="shared" si="57"/>
        <v>0.5416835</v>
      </c>
      <c r="ED48" s="15">
        <v>0.41</v>
      </c>
      <c r="EE48" s="15">
        <v>1.45</v>
      </c>
      <c r="EF48" s="15">
        <v>2.985</v>
      </c>
      <c r="EG48" s="41">
        <f t="shared" si="58"/>
        <v>0.5416835</v>
      </c>
      <c r="EH48" s="15">
        <v>0.6</v>
      </c>
      <c r="EI48" s="15">
        <v>1.5</v>
      </c>
      <c r="EJ48" s="15">
        <v>2.7</v>
      </c>
      <c r="EK48" s="41">
        <f t="shared" si="59"/>
        <v>0.5416835</v>
      </c>
      <c r="EL48" s="15">
        <v>768</v>
      </c>
      <c r="EM48" s="15">
        <v>1256</v>
      </c>
      <c r="EN48" s="15">
        <v>1293</v>
      </c>
    </row>
    <row r="49" spans="1:144" s="7" customFormat="1" ht="26.25">
      <c r="A49" s="77" t="s">
        <v>211</v>
      </c>
      <c r="B49" s="28"/>
      <c r="C49" s="28">
        <v>120426</v>
      </c>
      <c r="D49" s="79">
        <v>120437</v>
      </c>
      <c r="E49" s="29"/>
      <c r="F49" s="17">
        <v>38.81685</v>
      </c>
      <c r="G49" s="17">
        <v>279.723</v>
      </c>
      <c r="H49" s="31">
        <v>207.83125</v>
      </c>
      <c r="I49" s="130">
        <v>207.83125</v>
      </c>
      <c r="J49" s="130">
        <v>207.83889</v>
      </c>
      <c r="K49" s="15">
        <v>0.8404</v>
      </c>
      <c r="L49" s="15"/>
      <c r="M49" s="78" t="s">
        <v>330</v>
      </c>
      <c r="N49" s="15">
        <v>889.574</v>
      </c>
      <c r="O49" s="15">
        <v>916.281</v>
      </c>
      <c r="P49" s="15">
        <v>923.63595</v>
      </c>
      <c r="R49" s="15">
        <v>293.2106</v>
      </c>
      <c r="S49" s="15">
        <v>295.4225</v>
      </c>
      <c r="T49" s="15">
        <v>295.9462</v>
      </c>
      <c r="U49" s="41">
        <f t="shared" si="30"/>
        <v>0.8404</v>
      </c>
      <c r="V49" s="17">
        <v>154.6388</v>
      </c>
      <c r="W49" s="17">
        <v>156.7275</v>
      </c>
      <c r="X49" s="17">
        <v>160.93365</v>
      </c>
      <c r="Y49" s="41">
        <v>0.8404</v>
      </c>
      <c r="Z49" s="7" t="e">
        <v>#NUM!</v>
      </c>
      <c r="AA49" s="7" t="e">
        <v>#NUM!</v>
      </c>
      <c r="AB49" s="7" t="e">
        <v>#NUM!</v>
      </c>
      <c r="AC49" s="41">
        <f t="shared" si="31"/>
        <v>0.8404</v>
      </c>
      <c r="AD49" s="17">
        <v>36.843485</v>
      </c>
      <c r="AE49" s="17">
        <v>43.02185</v>
      </c>
      <c r="AF49" s="17">
        <v>44.572965</v>
      </c>
      <c r="AG49" s="41">
        <f t="shared" si="32"/>
        <v>0.8404</v>
      </c>
      <c r="AH49" s="17">
        <v>683.0025</v>
      </c>
      <c r="AI49" s="17">
        <v>892.8</v>
      </c>
      <c r="AJ49" s="17">
        <v>990.755</v>
      </c>
      <c r="AK49" s="41">
        <f t="shared" si="33"/>
        <v>0.8404</v>
      </c>
      <c r="AL49" s="15">
        <v>66.20047000000001</v>
      </c>
      <c r="AM49" s="15">
        <v>104.35849999999999</v>
      </c>
      <c r="AN49" s="15">
        <v>137.80214999999998</v>
      </c>
      <c r="AO49" s="41">
        <f t="shared" si="34"/>
        <v>0.8404</v>
      </c>
      <c r="AP49" s="15">
        <v>113.08</v>
      </c>
      <c r="AQ49" s="15">
        <v>163.22</v>
      </c>
      <c r="AR49" s="15">
        <v>232.2</v>
      </c>
      <c r="AS49" s="41">
        <f t="shared" si="35"/>
        <v>0.8404</v>
      </c>
      <c r="AT49" s="15">
        <v>1480.5</v>
      </c>
      <c r="AU49" s="15">
        <v>2287</v>
      </c>
      <c r="AV49" s="15">
        <v>5357</v>
      </c>
      <c r="AW49" s="41">
        <f t="shared" si="36"/>
        <v>0.8404</v>
      </c>
      <c r="AX49" s="15">
        <v>2230.36</v>
      </c>
      <c r="AY49" s="15">
        <v>2461.38</v>
      </c>
      <c r="AZ49" s="15">
        <v>2640.738</v>
      </c>
      <c r="BA49" s="41">
        <f t="shared" si="37"/>
        <v>0.8404</v>
      </c>
      <c r="BB49" s="15">
        <v>0.318</v>
      </c>
      <c r="BC49" s="15">
        <v>0.33</v>
      </c>
      <c r="BD49" s="15">
        <v>0.331</v>
      </c>
      <c r="BE49" s="41">
        <f t="shared" si="38"/>
        <v>0.8404</v>
      </c>
      <c r="BF49" s="15">
        <v>2438.4975</v>
      </c>
      <c r="BG49" s="15">
        <v>2896.03</v>
      </c>
      <c r="BH49" s="15">
        <v>3039.236</v>
      </c>
      <c r="BI49" s="41">
        <f t="shared" si="39"/>
        <v>0.8404</v>
      </c>
      <c r="BJ49" s="15">
        <v>1697</v>
      </c>
      <c r="BK49" s="15">
        <v>2134</v>
      </c>
      <c r="BL49" s="15">
        <v>2305.9</v>
      </c>
      <c r="BM49" s="41">
        <f t="shared" si="40"/>
        <v>0.8404</v>
      </c>
      <c r="BN49" s="15">
        <v>374.927</v>
      </c>
      <c r="BO49" s="15">
        <v>430.29</v>
      </c>
      <c r="BP49" s="15">
        <v>745.31</v>
      </c>
      <c r="BQ49" s="41">
        <f t="shared" si="41"/>
        <v>0.8404</v>
      </c>
      <c r="BR49" s="15">
        <v>3898.54</v>
      </c>
      <c r="BS49" s="15">
        <v>4646</v>
      </c>
      <c r="BT49" s="15">
        <v>5046.5</v>
      </c>
      <c r="BU49" s="41">
        <f t="shared" si="42"/>
        <v>0.8404</v>
      </c>
      <c r="BV49" s="15">
        <v>19182.19</v>
      </c>
      <c r="BW49" s="15">
        <v>20115.2</v>
      </c>
      <c r="BX49" s="15">
        <v>20881.365</v>
      </c>
      <c r="BY49" s="41">
        <f t="shared" si="43"/>
        <v>0.8404</v>
      </c>
      <c r="BZ49" s="15">
        <v>157.1298</v>
      </c>
      <c r="CA49" s="15">
        <v>199.76</v>
      </c>
      <c r="CB49" s="15">
        <v>228.016</v>
      </c>
      <c r="CC49" s="41">
        <f t="shared" si="44"/>
        <v>0.8404</v>
      </c>
      <c r="CD49" s="15">
        <v>258.32</v>
      </c>
      <c r="CE49" s="15">
        <v>265.16</v>
      </c>
      <c r="CF49" s="15">
        <v>304.94</v>
      </c>
      <c r="CG49" s="41">
        <f t="shared" si="45"/>
        <v>0.8404</v>
      </c>
      <c r="CH49" s="15">
        <v>108.35</v>
      </c>
      <c r="CI49" s="15">
        <v>115.57</v>
      </c>
      <c r="CJ49" s="15">
        <v>131.36899999999997</v>
      </c>
      <c r="CK49" s="41">
        <f t="shared" si="46"/>
        <v>0.8404</v>
      </c>
      <c r="CL49" s="15">
        <v>457.3628</v>
      </c>
      <c r="CM49" s="15">
        <v>508.375</v>
      </c>
      <c r="CN49" s="15">
        <v>592.5632</v>
      </c>
      <c r="CO49" s="41">
        <f t="shared" si="47"/>
        <v>0.8404</v>
      </c>
      <c r="CP49" s="15" t="e">
        <v>#NUM!</v>
      </c>
      <c r="CQ49" s="15" t="e">
        <v>#NUM!</v>
      </c>
      <c r="CR49" s="15" t="e">
        <v>#NUM!</v>
      </c>
      <c r="CS49" s="41">
        <f t="shared" si="48"/>
        <v>0.8404</v>
      </c>
      <c r="CT49" s="15">
        <v>203</v>
      </c>
      <c r="CU49" s="15">
        <v>208</v>
      </c>
      <c r="CV49" s="15">
        <v>227</v>
      </c>
      <c r="CW49" s="41">
        <f t="shared" si="49"/>
        <v>0.8404</v>
      </c>
      <c r="CX49" s="15">
        <v>71.75</v>
      </c>
      <c r="CY49" s="15">
        <v>85.5</v>
      </c>
      <c r="CZ49" s="15">
        <v>94</v>
      </c>
      <c r="DA49" s="41">
        <f t="shared" si="50"/>
        <v>0.8404</v>
      </c>
      <c r="DB49" s="15">
        <v>50</v>
      </c>
      <c r="DC49" s="15">
        <v>55.5</v>
      </c>
      <c r="DD49" s="15">
        <v>62</v>
      </c>
      <c r="DE49" s="41">
        <f t="shared" si="51"/>
        <v>0.8404</v>
      </c>
      <c r="DF49" s="15">
        <v>185.751</v>
      </c>
      <c r="DG49" s="15">
        <v>219.33</v>
      </c>
      <c r="DH49" s="15">
        <v>346.48</v>
      </c>
      <c r="DI49" s="41">
        <f t="shared" si="52"/>
        <v>0.8404</v>
      </c>
      <c r="DJ49" s="15">
        <v>30.25</v>
      </c>
      <c r="DK49" s="15">
        <v>31</v>
      </c>
      <c r="DL49" s="15">
        <v>41</v>
      </c>
      <c r="DM49" s="41">
        <f t="shared" si="53"/>
        <v>0.8404</v>
      </c>
      <c r="DN49" s="15">
        <v>343</v>
      </c>
      <c r="DO49" s="15">
        <v>799</v>
      </c>
      <c r="DP49" s="15">
        <v>812</v>
      </c>
      <c r="DQ49" s="41">
        <f t="shared" si="54"/>
        <v>0.8404</v>
      </c>
      <c r="DR49" s="15">
        <v>2268.205</v>
      </c>
      <c r="DS49" s="15">
        <v>2806.63</v>
      </c>
      <c r="DT49" s="15">
        <v>3144.4695</v>
      </c>
      <c r="DU49" s="41">
        <f t="shared" si="55"/>
        <v>0.8404</v>
      </c>
      <c r="DV49" s="15">
        <v>2027.9569999999999</v>
      </c>
      <c r="DW49" s="15">
        <v>2536</v>
      </c>
      <c r="DX49" s="15">
        <v>2782.886</v>
      </c>
      <c r="DY49" s="41">
        <f t="shared" si="56"/>
        <v>0.8404</v>
      </c>
      <c r="DZ49" s="15">
        <v>1485.9155</v>
      </c>
      <c r="EA49" s="15">
        <v>1805.485</v>
      </c>
      <c r="EB49" s="15">
        <v>2035.7914999999998</v>
      </c>
      <c r="EC49" s="41">
        <f t="shared" si="57"/>
        <v>0.8404</v>
      </c>
      <c r="ED49" s="15">
        <v>0.855</v>
      </c>
      <c r="EE49" s="15">
        <v>1.2</v>
      </c>
      <c r="EF49" s="15">
        <v>1.58</v>
      </c>
      <c r="EG49" s="41">
        <f t="shared" si="58"/>
        <v>0.8404</v>
      </c>
      <c r="EH49" s="15">
        <v>0.81</v>
      </c>
      <c r="EI49" s="15">
        <v>1.2</v>
      </c>
      <c r="EJ49" s="15">
        <v>1.48</v>
      </c>
      <c r="EK49" s="41">
        <f t="shared" si="59"/>
        <v>0.8404</v>
      </c>
      <c r="EL49" s="15">
        <v>1385.5</v>
      </c>
      <c r="EM49" s="15">
        <v>3055</v>
      </c>
      <c r="EN49" s="15">
        <v>3066</v>
      </c>
    </row>
    <row r="50" spans="1:144" s="7" customFormat="1" ht="12.75">
      <c r="A50" s="77" t="s">
        <v>208</v>
      </c>
      <c r="B50" s="28"/>
      <c r="C50" s="32">
        <v>120481</v>
      </c>
      <c r="D50" s="84">
        <v>120481</v>
      </c>
      <c r="E50" s="14"/>
      <c r="F50" s="15">
        <v>41.9351</v>
      </c>
      <c r="G50" s="15">
        <v>284.164</v>
      </c>
      <c r="H50" s="16">
        <v>207.86944</v>
      </c>
      <c r="I50" s="130">
        <v>207.86944</v>
      </c>
      <c r="J50" s="130">
        <v>207.86944</v>
      </c>
      <c r="K50" s="15">
        <v>2.97745</v>
      </c>
      <c r="L50" s="15"/>
      <c r="M50" s="107" t="s">
        <v>61</v>
      </c>
      <c r="N50" s="15">
        <v>703.113</v>
      </c>
      <c r="O50" s="15">
        <v>703.113</v>
      </c>
      <c r="P50" s="15">
        <v>703.113</v>
      </c>
      <c r="R50" s="15">
        <v>279.878</v>
      </c>
      <c r="S50" s="15">
        <v>279.878</v>
      </c>
      <c r="T50" s="15">
        <v>279.878</v>
      </c>
      <c r="U50" s="41">
        <f t="shared" si="30"/>
        <v>2.97745</v>
      </c>
      <c r="V50" s="17">
        <v>174.601</v>
      </c>
      <c r="W50" s="17">
        <v>174.601</v>
      </c>
      <c r="X50" s="17">
        <v>174.601</v>
      </c>
      <c r="Y50" s="41">
        <v>2.97745</v>
      </c>
      <c r="Z50" s="7" t="e">
        <v>#NUM!</v>
      </c>
      <c r="AA50" s="7" t="e">
        <v>#NUM!</v>
      </c>
      <c r="AB50" s="7" t="e">
        <v>#NUM!</v>
      </c>
      <c r="AC50" s="41">
        <f t="shared" si="31"/>
        <v>2.97745</v>
      </c>
      <c r="AD50" s="17">
        <v>61.4916</v>
      </c>
      <c r="AE50" s="17">
        <v>61.4916</v>
      </c>
      <c r="AF50" s="17">
        <v>61.4916</v>
      </c>
      <c r="AG50" s="41">
        <f t="shared" si="32"/>
        <v>2.97745</v>
      </c>
      <c r="AH50" s="17">
        <v>33.3</v>
      </c>
      <c r="AI50" s="17">
        <v>33.3</v>
      </c>
      <c r="AJ50" s="17">
        <v>33.3</v>
      </c>
      <c r="AK50" s="41">
        <f t="shared" si="33"/>
        <v>2.97745</v>
      </c>
      <c r="AL50" s="15">
        <v>52.0976</v>
      </c>
      <c r="AM50" s="15">
        <v>52.0976</v>
      </c>
      <c r="AN50" s="15">
        <v>52.0976</v>
      </c>
      <c r="AO50" s="41">
        <f t="shared" si="34"/>
        <v>2.97745</v>
      </c>
      <c r="AP50" s="15">
        <v>90.786</v>
      </c>
      <c r="AQ50" s="15">
        <v>90.786</v>
      </c>
      <c r="AR50" s="15">
        <v>90.786</v>
      </c>
      <c r="AS50" s="41">
        <f t="shared" si="35"/>
        <v>2.97745</v>
      </c>
      <c r="AT50" s="15" t="e">
        <v>#NUM!</v>
      </c>
      <c r="AU50" s="15" t="e">
        <v>#NUM!</v>
      </c>
      <c r="AV50" s="15" t="e">
        <v>#NUM!</v>
      </c>
      <c r="AW50" s="41">
        <f t="shared" si="36"/>
        <v>2.97745</v>
      </c>
      <c r="AX50" s="15">
        <v>1853.3</v>
      </c>
      <c r="AY50" s="15">
        <v>1853.3</v>
      </c>
      <c r="AZ50" s="15">
        <v>1853.3</v>
      </c>
      <c r="BA50" s="41">
        <f t="shared" si="37"/>
        <v>2.97745</v>
      </c>
      <c r="BB50" s="15" t="e">
        <v>#NUM!</v>
      </c>
      <c r="BC50" s="15" t="e">
        <v>#NUM!</v>
      </c>
      <c r="BD50" s="15" t="e">
        <v>#NUM!</v>
      </c>
      <c r="BE50" s="41">
        <f t="shared" si="38"/>
        <v>2.97745</v>
      </c>
      <c r="BF50" s="15">
        <v>659</v>
      </c>
      <c r="BG50" s="15">
        <v>659</v>
      </c>
      <c r="BH50" s="15">
        <v>659</v>
      </c>
      <c r="BI50" s="41">
        <f t="shared" si="39"/>
        <v>2.97745</v>
      </c>
      <c r="BJ50" s="15" t="e">
        <v>#NUM!</v>
      </c>
      <c r="BK50" s="15" t="e">
        <v>#NUM!</v>
      </c>
      <c r="BL50" s="15" t="e">
        <v>#NUM!</v>
      </c>
      <c r="BM50" s="41">
        <f t="shared" si="40"/>
        <v>2.97745</v>
      </c>
      <c r="BN50" s="15" t="e">
        <v>#NUM!</v>
      </c>
      <c r="BO50" s="15" t="e">
        <v>#NUM!</v>
      </c>
      <c r="BP50" s="15" t="e">
        <v>#NUM!</v>
      </c>
      <c r="BQ50" s="41">
        <f t="shared" si="41"/>
        <v>2.97745</v>
      </c>
      <c r="BR50" s="15" t="e">
        <v>#NUM!</v>
      </c>
      <c r="BS50" s="15" t="e">
        <v>#NUM!</v>
      </c>
      <c r="BT50" s="15" t="e">
        <v>#NUM!</v>
      </c>
      <c r="BU50" s="41">
        <f t="shared" si="42"/>
        <v>2.97745</v>
      </c>
      <c r="BV50" s="15">
        <v>1742.26</v>
      </c>
      <c r="BW50" s="15">
        <v>1742.26</v>
      </c>
      <c r="BX50" s="15">
        <v>1742.26</v>
      </c>
      <c r="BY50" s="41">
        <f t="shared" si="43"/>
        <v>2.97745</v>
      </c>
      <c r="BZ50" s="15">
        <v>1026.1</v>
      </c>
      <c r="CA50" s="15">
        <v>1026.1</v>
      </c>
      <c r="CB50" s="15">
        <v>1026.1</v>
      </c>
      <c r="CC50" s="41">
        <f t="shared" si="44"/>
        <v>2.97745</v>
      </c>
      <c r="CD50" s="15" t="e">
        <v>#NUM!</v>
      </c>
      <c r="CE50" s="15" t="e">
        <v>#NUM!</v>
      </c>
      <c r="CF50" s="15" t="e">
        <v>#NUM!</v>
      </c>
      <c r="CG50" s="41">
        <f t="shared" si="45"/>
        <v>2.97745</v>
      </c>
      <c r="CH50" s="15" t="e">
        <v>#NUM!</v>
      </c>
      <c r="CI50" s="15" t="e">
        <v>#NUM!</v>
      </c>
      <c r="CJ50" s="15" t="e">
        <v>#NUM!</v>
      </c>
      <c r="CK50" s="41">
        <f t="shared" si="46"/>
        <v>2.97745</v>
      </c>
      <c r="CL50" s="15">
        <v>373.673</v>
      </c>
      <c r="CM50" s="15">
        <v>373.673</v>
      </c>
      <c r="CN50" s="15">
        <v>373.673</v>
      </c>
      <c r="CO50" s="41">
        <f t="shared" si="47"/>
        <v>2.97745</v>
      </c>
      <c r="CP50" s="15" t="e">
        <v>#NUM!</v>
      </c>
      <c r="CQ50" s="15" t="e">
        <v>#NUM!</v>
      </c>
      <c r="CR50" s="15" t="e">
        <v>#NUM!</v>
      </c>
      <c r="CS50" s="41">
        <f t="shared" si="48"/>
        <v>2.97745</v>
      </c>
      <c r="CT50" s="15" t="e">
        <v>#NUM!</v>
      </c>
      <c r="CU50" s="15" t="e">
        <v>#NUM!</v>
      </c>
      <c r="CV50" s="15" t="e">
        <v>#NUM!</v>
      </c>
      <c r="CW50" s="41">
        <f t="shared" si="49"/>
        <v>2.97745</v>
      </c>
      <c r="CX50" s="15" t="e">
        <v>#NUM!</v>
      </c>
      <c r="CY50" s="15" t="e">
        <v>#NUM!</v>
      </c>
      <c r="CZ50" s="15" t="e">
        <v>#NUM!</v>
      </c>
      <c r="DA50" s="41">
        <f t="shared" si="50"/>
        <v>2.97745</v>
      </c>
      <c r="DB50" s="15" t="e">
        <v>#NUM!</v>
      </c>
      <c r="DC50" s="15" t="e">
        <v>#NUM!</v>
      </c>
      <c r="DD50" s="15" t="e">
        <v>#NUM!</v>
      </c>
      <c r="DE50" s="41">
        <f t="shared" si="51"/>
        <v>2.97745</v>
      </c>
      <c r="DF50" s="15" t="e">
        <v>#NUM!</v>
      </c>
      <c r="DG50" s="15" t="e">
        <v>#NUM!</v>
      </c>
      <c r="DH50" s="15" t="e">
        <v>#NUM!</v>
      </c>
      <c r="DI50" s="41">
        <f t="shared" si="52"/>
        <v>2.97745</v>
      </c>
      <c r="DJ50" s="15" t="e">
        <v>#NUM!</v>
      </c>
      <c r="DK50" s="15" t="e">
        <v>#NUM!</v>
      </c>
      <c r="DL50" s="15" t="e">
        <v>#NUM!</v>
      </c>
      <c r="DM50" s="41">
        <f t="shared" si="53"/>
        <v>2.97745</v>
      </c>
      <c r="DN50" s="15" t="e">
        <v>#NUM!</v>
      </c>
      <c r="DO50" s="15" t="e">
        <v>#NUM!</v>
      </c>
      <c r="DP50" s="15" t="e">
        <v>#NUM!</v>
      </c>
      <c r="DQ50" s="41">
        <f t="shared" si="54"/>
        <v>2.97745</v>
      </c>
      <c r="DR50" s="15">
        <v>828.108</v>
      </c>
      <c r="DS50" s="15">
        <v>828.108</v>
      </c>
      <c r="DT50" s="15">
        <v>828.108</v>
      </c>
      <c r="DU50" s="41">
        <f t="shared" si="55"/>
        <v>2.97745</v>
      </c>
      <c r="DV50" s="15">
        <v>752.542</v>
      </c>
      <c r="DW50" s="15">
        <v>752.542</v>
      </c>
      <c r="DX50" s="15">
        <v>752.542</v>
      </c>
      <c r="DY50" s="41">
        <f t="shared" si="56"/>
        <v>2.97745</v>
      </c>
      <c r="DZ50" s="15">
        <v>526.175</v>
      </c>
      <c r="EA50" s="15">
        <v>526.175</v>
      </c>
      <c r="EB50" s="15">
        <v>526.175</v>
      </c>
      <c r="EC50" s="41">
        <f t="shared" si="57"/>
        <v>2.97745</v>
      </c>
      <c r="ED50" s="15">
        <v>0.4</v>
      </c>
      <c r="EE50" s="15">
        <v>0.4</v>
      </c>
      <c r="EF50" s="15">
        <v>0.4</v>
      </c>
      <c r="EG50" s="41">
        <f t="shared" si="58"/>
        <v>2.97745</v>
      </c>
      <c r="EH50" s="15">
        <v>0.4</v>
      </c>
      <c r="EI50" s="15">
        <v>0.4</v>
      </c>
      <c r="EJ50" s="15">
        <v>0.4</v>
      </c>
      <c r="EK50" s="41">
        <f t="shared" si="59"/>
        <v>2.97745</v>
      </c>
      <c r="EL50" s="15" t="e">
        <v>#NUM!</v>
      </c>
      <c r="EM50" s="15" t="e">
        <v>#NUM!</v>
      </c>
      <c r="EN50" s="15" t="e">
        <v>#NUM!</v>
      </c>
    </row>
    <row r="51" spans="1:144" s="7" customFormat="1" ht="12.75">
      <c r="A51" s="77" t="s">
        <v>209</v>
      </c>
      <c r="B51" s="28"/>
      <c r="C51" s="32">
        <v>120510</v>
      </c>
      <c r="D51" s="84">
        <v>120510</v>
      </c>
      <c r="E51" s="14"/>
      <c r="F51" s="15">
        <v>43.0284</v>
      </c>
      <c r="G51" s="15">
        <v>286.487</v>
      </c>
      <c r="H51" s="16">
        <v>207.88958</v>
      </c>
      <c r="I51" s="130">
        <v>207.88958</v>
      </c>
      <c r="J51" s="130">
        <v>207.88958</v>
      </c>
      <c r="K51" s="15">
        <v>3.0752</v>
      </c>
      <c r="L51" s="15"/>
      <c r="M51" s="107" t="s">
        <v>62</v>
      </c>
      <c r="N51" s="15">
        <v>694.47</v>
      </c>
      <c r="O51" s="15">
        <v>694.47</v>
      </c>
      <c r="P51" s="15">
        <v>694.47</v>
      </c>
      <c r="R51" s="15">
        <v>277.868</v>
      </c>
      <c r="S51" s="15">
        <v>277.868</v>
      </c>
      <c r="T51" s="15">
        <v>277.868</v>
      </c>
      <c r="U51" s="41">
        <f t="shared" si="30"/>
        <v>3.0752</v>
      </c>
      <c r="V51" s="17">
        <v>170.93</v>
      </c>
      <c r="W51" s="17">
        <v>170.93</v>
      </c>
      <c r="X51" s="17">
        <v>170.93</v>
      </c>
      <c r="Y51" s="41">
        <v>3.0752</v>
      </c>
      <c r="Z51" s="7" t="e">
        <v>#NUM!</v>
      </c>
      <c r="AA51" s="7" t="e">
        <v>#NUM!</v>
      </c>
      <c r="AB51" s="7" t="e">
        <v>#NUM!</v>
      </c>
      <c r="AC51" s="41">
        <f t="shared" si="31"/>
        <v>3.0752</v>
      </c>
      <c r="AD51" s="17">
        <v>60.9681</v>
      </c>
      <c r="AE51" s="17">
        <v>60.9681</v>
      </c>
      <c r="AF51" s="17">
        <v>60.9681</v>
      </c>
      <c r="AG51" s="41">
        <f t="shared" si="32"/>
        <v>3.0752</v>
      </c>
      <c r="AH51" s="17">
        <v>21.1</v>
      </c>
      <c r="AI51" s="17">
        <v>21.1</v>
      </c>
      <c r="AJ51" s="17">
        <v>21.1</v>
      </c>
      <c r="AK51" s="41">
        <f t="shared" si="33"/>
        <v>3.0752</v>
      </c>
      <c r="AL51" s="15">
        <v>38</v>
      </c>
      <c r="AM51" s="15">
        <v>38</v>
      </c>
      <c r="AN51" s="15">
        <v>38</v>
      </c>
      <c r="AO51" s="41">
        <f t="shared" si="34"/>
        <v>3.0752</v>
      </c>
      <c r="AP51" s="15">
        <v>142.63</v>
      </c>
      <c r="AQ51" s="15">
        <v>142.63</v>
      </c>
      <c r="AR51" s="15">
        <v>142.63</v>
      </c>
      <c r="AS51" s="41">
        <f t="shared" si="35"/>
        <v>3.0752</v>
      </c>
      <c r="AT51" s="15">
        <v>1631</v>
      </c>
      <c r="AU51" s="15">
        <v>1631</v>
      </c>
      <c r="AV51" s="15">
        <v>1631</v>
      </c>
      <c r="AW51" s="41">
        <f t="shared" si="36"/>
        <v>3.0752</v>
      </c>
      <c r="AX51" s="15">
        <v>1320.75</v>
      </c>
      <c r="AY51" s="15">
        <v>1320.75</v>
      </c>
      <c r="AZ51" s="15">
        <v>1320.75</v>
      </c>
      <c r="BA51" s="41">
        <f t="shared" si="37"/>
        <v>3.0752</v>
      </c>
      <c r="BB51" s="15">
        <v>0.1</v>
      </c>
      <c r="BC51" s="15">
        <v>0.1</v>
      </c>
      <c r="BD51" s="15">
        <v>0.1</v>
      </c>
      <c r="BE51" s="41">
        <f t="shared" si="38"/>
        <v>3.0752</v>
      </c>
      <c r="BF51" s="15" t="e">
        <v>#NUM!</v>
      </c>
      <c r="BG51" s="15" t="e">
        <v>#NUM!</v>
      </c>
      <c r="BH51" s="15" t="e">
        <v>#NUM!</v>
      </c>
      <c r="BI51" s="41">
        <f t="shared" si="39"/>
        <v>3.0752</v>
      </c>
      <c r="BJ51" s="15">
        <v>199</v>
      </c>
      <c r="BK51" s="15">
        <v>199</v>
      </c>
      <c r="BL51" s="15">
        <v>199</v>
      </c>
      <c r="BM51" s="41">
        <f t="shared" si="40"/>
        <v>3.0752</v>
      </c>
      <c r="BN51" s="15" t="e">
        <v>#NUM!</v>
      </c>
      <c r="BO51" s="15" t="e">
        <v>#NUM!</v>
      </c>
      <c r="BP51" s="15" t="e">
        <v>#NUM!</v>
      </c>
      <c r="BQ51" s="41">
        <f t="shared" si="41"/>
        <v>3.0752</v>
      </c>
      <c r="BR51" s="15" t="e">
        <v>#NUM!</v>
      </c>
      <c r="BS51" s="15" t="e">
        <v>#NUM!</v>
      </c>
      <c r="BT51" s="15" t="e">
        <v>#NUM!</v>
      </c>
      <c r="BU51" s="41">
        <f t="shared" si="42"/>
        <v>3.0752</v>
      </c>
      <c r="BV51" s="15">
        <v>1568.08</v>
      </c>
      <c r="BW51" s="15">
        <v>1568.08</v>
      </c>
      <c r="BX51" s="15">
        <v>1568.08</v>
      </c>
      <c r="BY51" s="41">
        <f t="shared" si="43"/>
        <v>3.0752</v>
      </c>
      <c r="BZ51" s="15">
        <v>658.033</v>
      </c>
      <c r="CA51" s="15">
        <v>658.033</v>
      </c>
      <c r="CB51" s="15">
        <v>658.033</v>
      </c>
      <c r="CC51" s="41">
        <f t="shared" si="44"/>
        <v>3.0752</v>
      </c>
      <c r="CD51" s="15" t="e">
        <v>#NUM!</v>
      </c>
      <c r="CE51" s="15" t="e">
        <v>#NUM!</v>
      </c>
      <c r="CF51" s="15" t="e">
        <v>#NUM!</v>
      </c>
      <c r="CG51" s="41">
        <f t="shared" si="45"/>
        <v>3.0752</v>
      </c>
      <c r="CH51" s="15" t="e">
        <v>#NUM!</v>
      </c>
      <c r="CI51" s="15" t="e">
        <v>#NUM!</v>
      </c>
      <c r="CJ51" s="15" t="e">
        <v>#NUM!</v>
      </c>
      <c r="CK51" s="41">
        <f t="shared" si="46"/>
        <v>3.0752</v>
      </c>
      <c r="CL51" s="15">
        <v>256.7</v>
      </c>
      <c r="CM51" s="15">
        <v>256.7</v>
      </c>
      <c r="CN51" s="15">
        <v>256.7</v>
      </c>
      <c r="CO51" s="41">
        <f t="shared" si="47"/>
        <v>3.0752</v>
      </c>
      <c r="CP51" s="15" t="e">
        <v>#NUM!</v>
      </c>
      <c r="CQ51" s="15" t="e">
        <v>#NUM!</v>
      </c>
      <c r="CR51" s="15" t="e">
        <v>#NUM!</v>
      </c>
      <c r="CS51" s="41">
        <f t="shared" si="48"/>
        <v>3.0752</v>
      </c>
      <c r="CT51" s="15">
        <v>122</v>
      </c>
      <c r="CU51" s="15">
        <v>122</v>
      </c>
      <c r="CV51" s="15">
        <v>122</v>
      </c>
      <c r="CW51" s="41">
        <f t="shared" si="49"/>
        <v>3.0752</v>
      </c>
      <c r="CX51" s="15" t="e">
        <v>#NUM!</v>
      </c>
      <c r="CY51" s="15" t="e">
        <v>#NUM!</v>
      </c>
      <c r="CZ51" s="15" t="e">
        <v>#NUM!</v>
      </c>
      <c r="DA51" s="41">
        <f t="shared" si="50"/>
        <v>3.0752</v>
      </c>
      <c r="DB51" s="15">
        <v>39</v>
      </c>
      <c r="DC51" s="15">
        <v>39</v>
      </c>
      <c r="DD51" s="15">
        <v>39</v>
      </c>
      <c r="DE51" s="41">
        <f t="shared" si="51"/>
        <v>3.0752</v>
      </c>
      <c r="DF51" s="15" t="e">
        <v>#NUM!</v>
      </c>
      <c r="DG51" s="15" t="e">
        <v>#NUM!</v>
      </c>
      <c r="DH51" s="15" t="e">
        <v>#NUM!</v>
      </c>
      <c r="DI51" s="41">
        <f t="shared" si="52"/>
        <v>3.0752</v>
      </c>
      <c r="DJ51" s="15" t="e">
        <v>#NUM!</v>
      </c>
      <c r="DK51" s="15" t="e">
        <v>#NUM!</v>
      </c>
      <c r="DL51" s="15" t="e">
        <v>#NUM!</v>
      </c>
      <c r="DM51" s="41">
        <f t="shared" si="53"/>
        <v>3.0752</v>
      </c>
      <c r="DN51" s="15">
        <v>100</v>
      </c>
      <c r="DO51" s="15">
        <v>100</v>
      </c>
      <c r="DP51" s="15">
        <v>100</v>
      </c>
      <c r="DQ51" s="41">
        <f t="shared" si="54"/>
        <v>3.0752</v>
      </c>
      <c r="DR51" s="15">
        <v>780.65</v>
      </c>
      <c r="DS51" s="15">
        <v>780.65</v>
      </c>
      <c r="DT51" s="15">
        <v>780.65</v>
      </c>
      <c r="DU51" s="41">
        <f t="shared" si="55"/>
        <v>3.0752</v>
      </c>
      <c r="DV51" s="15">
        <v>714.733</v>
      </c>
      <c r="DW51" s="15">
        <v>714.733</v>
      </c>
      <c r="DX51" s="15">
        <v>714.733</v>
      </c>
      <c r="DY51" s="41">
        <f t="shared" si="56"/>
        <v>3.0752</v>
      </c>
      <c r="DZ51" s="15">
        <v>487.858</v>
      </c>
      <c r="EA51" s="15">
        <v>487.858</v>
      </c>
      <c r="EB51" s="15">
        <v>487.858</v>
      </c>
      <c r="EC51" s="41">
        <f t="shared" si="57"/>
        <v>3.0752</v>
      </c>
      <c r="ED51" s="15" t="e">
        <v>#NUM!</v>
      </c>
      <c r="EE51" s="15" t="e">
        <v>#NUM!</v>
      </c>
      <c r="EF51" s="15" t="e">
        <v>#NUM!</v>
      </c>
      <c r="EG51" s="41">
        <f t="shared" si="58"/>
        <v>3.0752</v>
      </c>
      <c r="EH51" s="15" t="e">
        <v>#NUM!</v>
      </c>
      <c r="EI51" s="15" t="e">
        <v>#NUM!</v>
      </c>
      <c r="EJ51" s="15" t="e">
        <v>#NUM!</v>
      </c>
      <c r="EK51" s="41">
        <f t="shared" si="59"/>
        <v>3.0752</v>
      </c>
      <c r="EL51" s="15">
        <v>849</v>
      </c>
      <c r="EM51" s="15">
        <v>849</v>
      </c>
      <c r="EN51" s="15">
        <v>849</v>
      </c>
    </row>
    <row r="52" spans="1:144" s="66" customFormat="1" ht="12.75">
      <c r="A52" s="98" t="s">
        <v>210</v>
      </c>
      <c r="B52" s="71"/>
      <c r="C52" s="72">
        <v>120537</v>
      </c>
      <c r="D52" s="85">
        <v>120537</v>
      </c>
      <c r="E52" s="65"/>
      <c r="F52" s="67">
        <v>44.3783</v>
      </c>
      <c r="G52" s="67">
        <v>288.683</v>
      </c>
      <c r="H52" s="68">
        <v>207.90833</v>
      </c>
      <c r="I52" s="131">
        <v>207.90833</v>
      </c>
      <c r="J52" s="131">
        <v>207.90833</v>
      </c>
      <c r="K52" s="67">
        <v>4.1106</v>
      </c>
      <c r="L52" s="67"/>
      <c r="M52" s="114" t="s">
        <v>61</v>
      </c>
      <c r="N52" s="67">
        <v>607.608</v>
      </c>
      <c r="O52" s="67">
        <v>607.608</v>
      </c>
      <c r="P52" s="67">
        <v>607.608</v>
      </c>
      <c r="R52" s="67">
        <v>269.733</v>
      </c>
      <c r="S52" s="67">
        <v>269.733</v>
      </c>
      <c r="T52" s="67">
        <v>269.733</v>
      </c>
      <c r="U52" s="69">
        <f t="shared" si="30"/>
        <v>4.1106</v>
      </c>
      <c r="V52" s="70">
        <v>162.494</v>
      </c>
      <c r="W52" s="70">
        <v>162.494</v>
      </c>
      <c r="X52" s="70">
        <v>162.494</v>
      </c>
      <c r="Y52" s="69">
        <v>4.1106</v>
      </c>
      <c r="Z52" s="66" t="e">
        <v>#NUM!</v>
      </c>
      <c r="AA52" s="66" t="e">
        <v>#NUM!</v>
      </c>
      <c r="AB52" s="66" t="e">
        <v>#NUM!</v>
      </c>
      <c r="AC52" s="69">
        <f t="shared" si="31"/>
        <v>4.1106</v>
      </c>
      <c r="AD52" s="70">
        <v>62.5039</v>
      </c>
      <c r="AE52" s="70">
        <v>62.5039</v>
      </c>
      <c r="AF52" s="70">
        <v>62.5039</v>
      </c>
      <c r="AG52" s="69">
        <f t="shared" si="32"/>
        <v>4.1106</v>
      </c>
      <c r="AH52" s="70">
        <v>24.4</v>
      </c>
      <c r="AI52" s="70">
        <v>24.4</v>
      </c>
      <c r="AJ52" s="70">
        <v>24.4</v>
      </c>
      <c r="AK52" s="69">
        <f t="shared" si="33"/>
        <v>4.1106</v>
      </c>
      <c r="AL52" s="67">
        <v>37.1081</v>
      </c>
      <c r="AM52" s="67">
        <v>37.1081</v>
      </c>
      <c r="AN52" s="67">
        <v>37.1081</v>
      </c>
      <c r="AO52" s="69">
        <f t="shared" si="34"/>
        <v>4.1106</v>
      </c>
      <c r="AP52" s="67">
        <v>174.34</v>
      </c>
      <c r="AQ52" s="67">
        <v>174.34</v>
      </c>
      <c r="AR52" s="67">
        <v>174.34</v>
      </c>
      <c r="AS52" s="69">
        <f t="shared" si="35"/>
        <v>4.1106</v>
      </c>
      <c r="AT52" s="67" t="e">
        <v>#NUM!</v>
      </c>
      <c r="AU52" s="67" t="e">
        <v>#NUM!</v>
      </c>
      <c r="AV52" s="67" t="e">
        <v>#NUM!</v>
      </c>
      <c r="AW52" s="69">
        <f t="shared" si="36"/>
        <v>4.1106</v>
      </c>
      <c r="AX52" s="67">
        <v>1699.29</v>
      </c>
      <c r="AY52" s="67">
        <v>1699.29</v>
      </c>
      <c r="AZ52" s="67">
        <v>1699.29</v>
      </c>
      <c r="BA52" s="69">
        <f t="shared" si="37"/>
        <v>4.1106</v>
      </c>
      <c r="BB52" s="67" t="e">
        <v>#NUM!</v>
      </c>
      <c r="BC52" s="67" t="e">
        <v>#NUM!</v>
      </c>
      <c r="BD52" s="67" t="e">
        <v>#NUM!</v>
      </c>
      <c r="BE52" s="69">
        <f t="shared" si="38"/>
        <v>4.1106</v>
      </c>
      <c r="BF52" s="67" t="e">
        <v>#NUM!</v>
      </c>
      <c r="BG52" s="67" t="e">
        <v>#NUM!</v>
      </c>
      <c r="BH52" s="67" t="e">
        <v>#NUM!</v>
      </c>
      <c r="BI52" s="69">
        <f t="shared" si="39"/>
        <v>4.1106</v>
      </c>
      <c r="BJ52" s="67" t="e">
        <v>#NUM!</v>
      </c>
      <c r="BK52" s="67" t="e">
        <v>#NUM!</v>
      </c>
      <c r="BL52" s="67" t="e">
        <v>#NUM!</v>
      </c>
      <c r="BM52" s="69">
        <f t="shared" si="40"/>
        <v>4.1106</v>
      </c>
      <c r="BN52" s="67">
        <v>145.28</v>
      </c>
      <c r="BO52" s="67">
        <v>145.28</v>
      </c>
      <c r="BP52" s="67">
        <v>145.28</v>
      </c>
      <c r="BQ52" s="69">
        <f t="shared" si="41"/>
        <v>4.1106</v>
      </c>
      <c r="BR52" s="67">
        <v>1752.4</v>
      </c>
      <c r="BS52" s="67">
        <v>1752.4</v>
      </c>
      <c r="BT52" s="67">
        <v>1752.4</v>
      </c>
      <c r="BU52" s="69">
        <f t="shared" si="42"/>
        <v>4.1106</v>
      </c>
      <c r="BV52" s="67">
        <v>2343.56</v>
      </c>
      <c r="BW52" s="67">
        <v>2343.56</v>
      </c>
      <c r="BX52" s="67">
        <v>2343.56</v>
      </c>
      <c r="BY52" s="69">
        <f t="shared" si="43"/>
        <v>4.1106</v>
      </c>
      <c r="BZ52" s="67">
        <v>873.434</v>
      </c>
      <c r="CA52" s="67">
        <v>873.434</v>
      </c>
      <c r="CB52" s="67">
        <v>873.434</v>
      </c>
      <c r="CC52" s="69">
        <f t="shared" si="44"/>
        <v>4.1106</v>
      </c>
      <c r="CD52" s="67">
        <v>572.66</v>
      </c>
      <c r="CE52" s="67">
        <v>572.66</v>
      </c>
      <c r="CF52" s="67">
        <v>572.66</v>
      </c>
      <c r="CG52" s="69">
        <f t="shared" si="45"/>
        <v>4.1106</v>
      </c>
      <c r="CH52" s="67">
        <v>273.33</v>
      </c>
      <c r="CI52" s="67">
        <v>273.33</v>
      </c>
      <c r="CJ52" s="67">
        <v>273.33</v>
      </c>
      <c r="CK52" s="69">
        <f t="shared" si="46"/>
        <v>4.1106</v>
      </c>
      <c r="CL52" s="67">
        <v>445.764</v>
      </c>
      <c r="CM52" s="67">
        <v>445.764</v>
      </c>
      <c r="CN52" s="67">
        <v>445.764</v>
      </c>
      <c r="CO52" s="69">
        <f t="shared" si="47"/>
        <v>4.1106</v>
      </c>
      <c r="CP52" s="67" t="e">
        <v>#NUM!</v>
      </c>
      <c r="CQ52" s="67" t="e">
        <v>#NUM!</v>
      </c>
      <c r="CR52" s="67" t="e">
        <v>#NUM!</v>
      </c>
      <c r="CS52" s="69">
        <f t="shared" si="48"/>
        <v>4.1106</v>
      </c>
      <c r="CT52" s="67" t="e">
        <v>#NUM!</v>
      </c>
      <c r="CU52" s="67" t="e">
        <v>#NUM!</v>
      </c>
      <c r="CV52" s="67" t="e">
        <v>#NUM!</v>
      </c>
      <c r="CW52" s="69">
        <f t="shared" si="49"/>
        <v>4.1106</v>
      </c>
      <c r="CX52" s="67" t="e">
        <v>#NUM!</v>
      </c>
      <c r="CY52" s="67" t="e">
        <v>#NUM!</v>
      </c>
      <c r="CZ52" s="67" t="e">
        <v>#NUM!</v>
      </c>
      <c r="DA52" s="69">
        <f t="shared" si="50"/>
        <v>4.1106</v>
      </c>
      <c r="DB52" s="67" t="e">
        <v>#NUM!</v>
      </c>
      <c r="DC52" s="67" t="e">
        <v>#NUM!</v>
      </c>
      <c r="DD52" s="67" t="e">
        <v>#NUM!</v>
      </c>
      <c r="DE52" s="69">
        <f t="shared" si="51"/>
        <v>4.1106</v>
      </c>
      <c r="DF52" s="67">
        <v>22.4</v>
      </c>
      <c r="DG52" s="67">
        <v>22.4</v>
      </c>
      <c r="DH52" s="67">
        <v>22.4</v>
      </c>
      <c r="DI52" s="69">
        <f t="shared" si="52"/>
        <v>4.1106</v>
      </c>
      <c r="DJ52" s="67" t="e">
        <v>#NUM!</v>
      </c>
      <c r="DK52" s="67" t="e">
        <v>#NUM!</v>
      </c>
      <c r="DL52" s="67" t="e">
        <v>#NUM!</v>
      </c>
      <c r="DM52" s="69">
        <f t="shared" si="53"/>
        <v>4.1106</v>
      </c>
      <c r="DN52" s="67" t="e">
        <v>#NUM!</v>
      </c>
      <c r="DO52" s="67" t="e">
        <v>#NUM!</v>
      </c>
      <c r="DP52" s="67" t="e">
        <v>#NUM!</v>
      </c>
      <c r="DQ52" s="69">
        <f t="shared" si="54"/>
        <v>4.1106</v>
      </c>
      <c r="DR52" s="67">
        <v>573.183</v>
      </c>
      <c r="DS52" s="67">
        <v>573.183</v>
      </c>
      <c r="DT52" s="67">
        <v>573.183</v>
      </c>
      <c r="DU52" s="69">
        <f t="shared" si="55"/>
        <v>4.1106</v>
      </c>
      <c r="DV52" s="67">
        <v>515.55</v>
      </c>
      <c r="DW52" s="67">
        <v>515.55</v>
      </c>
      <c r="DX52" s="67">
        <v>515.55</v>
      </c>
      <c r="DY52" s="69">
        <f t="shared" si="56"/>
        <v>4.1106</v>
      </c>
      <c r="DZ52" s="67">
        <v>363.675</v>
      </c>
      <c r="EA52" s="67">
        <v>363.675</v>
      </c>
      <c r="EB52" s="67">
        <v>363.675</v>
      </c>
      <c r="EC52" s="69">
        <f t="shared" si="57"/>
        <v>4.1106</v>
      </c>
      <c r="ED52" s="67">
        <v>0.4</v>
      </c>
      <c r="EE52" s="67">
        <v>0.4</v>
      </c>
      <c r="EF52" s="67">
        <v>0.4</v>
      </c>
      <c r="EG52" s="69">
        <f t="shared" si="58"/>
        <v>4.1106</v>
      </c>
      <c r="EH52" s="67">
        <v>0.5</v>
      </c>
      <c r="EI52" s="67">
        <v>0.5</v>
      </c>
      <c r="EJ52" s="67">
        <v>0.5</v>
      </c>
      <c r="EK52" s="69">
        <f t="shared" si="59"/>
        <v>4.1106</v>
      </c>
      <c r="EL52" s="67" t="e">
        <v>#NUM!</v>
      </c>
      <c r="EM52" s="67" t="e">
        <v>#NUM!</v>
      </c>
      <c r="EN52" s="67" t="e">
        <v>#NUM!</v>
      </c>
    </row>
    <row r="53" spans="1:144" s="7" customFormat="1" ht="26.25">
      <c r="A53" s="77" t="s">
        <v>230</v>
      </c>
      <c r="B53" s="13"/>
      <c r="C53" s="13">
        <v>150107</v>
      </c>
      <c r="D53" s="81">
        <v>150122</v>
      </c>
      <c r="E53" s="14"/>
      <c r="F53" s="15">
        <v>47.71115</v>
      </c>
      <c r="G53" s="15">
        <v>290.87199999999996</v>
      </c>
      <c r="H53" s="16">
        <v>215.61597</v>
      </c>
      <c r="I53" s="130">
        <v>215.61597</v>
      </c>
      <c r="J53" s="130">
        <v>215.62639</v>
      </c>
      <c r="K53" s="15">
        <v>10.06025</v>
      </c>
      <c r="L53" s="15"/>
      <c r="M53" s="78" t="s">
        <v>63</v>
      </c>
      <c r="N53" s="15">
        <v>261.7935</v>
      </c>
      <c r="O53" s="15">
        <v>261.899</v>
      </c>
      <c r="P53" s="15">
        <v>299.73900000000003</v>
      </c>
      <c r="R53" s="15">
        <v>228.15</v>
      </c>
      <c r="S53" s="15">
        <v>228.2285</v>
      </c>
      <c r="T53" s="15">
        <v>234.694</v>
      </c>
      <c r="U53" s="41">
        <f t="shared" si="30"/>
        <v>10.06025</v>
      </c>
      <c r="V53" s="17">
        <v>116.1855</v>
      </c>
      <c r="W53" s="17">
        <v>136.183</v>
      </c>
      <c r="X53" s="17">
        <v>144.58975</v>
      </c>
      <c r="Y53" s="41">
        <v>10.06025</v>
      </c>
      <c r="Z53" s="7" t="e">
        <v>#NUM!</v>
      </c>
      <c r="AA53" s="7" t="e">
        <v>#NUM!</v>
      </c>
      <c r="AB53" s="7" t="e">
        <v>#NUM!</v>
      </c>
      <c r="AC53" s="41">
        <f t="shared" si="31"/>
        <v>10.06025</v>
      </c>
      <c r="AD53" s="17">
        <v>99.289275</v>
      </c>
      <c r="AE53" s="17">
        <v>128.43200000000002</v>
      </c>
      <c r="AF53" s="17">
        <v>133.51775</v>
      </c>
      <c r="AG53" s="41">
        <f t="shared" si="32"/>
        <v>10.06025</v>
      </c>
      <c r="AH53" s="17">
        <v>24.325</v>
      </c>
      <c r="AI53" s="17">
        <v>29.575</v>
      </c>
      <c r="AJ53" s="17">
        <v>35.1625</v>
      </c>
      <c r="AK53" s="41">
        <f t="shared" si="33"/>
        <v>10.06025</v>
      </c>
      <c r="AL53" s="15">
        <v>62.6739</v>
      </c>
      <c r="AM53" s="15">
        <v>111.947</v>
      </c>
      <c r="AN53" s="15">
        <v>134.5385</v>
      </c>
      <c r="AO53" s="41">
        <f t="shared" si="34"/>
        <v>10.06025</v>
      </c>
      <c r="AP53" s="15">
        <v>497.6475</v>
      </c>
      <c r="AQ53" s="15">
        <v>644.17</v>
      </c>
      <c r="AR53" s="15">
        <v>760.83</v>
      </c>
      <c r="AS53" s="41">
        <f t="shared" si="35"/>
        <v>10.06025</v>
      </c>
      <c r="AT53" s="15">
        <v>221</v>
      </c>
      <c r="AU53" s="15">
        <v>227</v>
      </c>
      <c r="AV53" s="15">
        <v>299.35</v>
      </c>
      <c r="AW53" s="41">
        <f t="shared" si="36"/>
        <v>10.06025</v>
      </c>
      <c r="AX53" s="15">
        <v>187.5768</v>
      </c>
      <c r="AY53" s="15">
        <v>234.691</v>
      </c>
      <c r="AZ53" s="15">
        <v>337.65819999999974</v>
      </c>
      <c r="BA53" s="41">
        <f t="shared" si="37"/>
        <v>10.06025</v>
      </c>
      <c r="BB53" s="15">
        <v>0.014</v>
      </c>
      <c r="BC53" s="15">
        <v>0.022</v>
      </c>
      <c r="BD53" s="15">
        <v>0.037</v>
      </c>
      <c r="BE53" s="41">
        <f t="shared" si="38"/>
        <v>10.06025</v>
      </c>
      <c r="BF53" s="15">
        <v>18.16</v>
      </c>
      <c r="BG53" s="15">
        <v>68.30305</v>
      </c>
      <c r="BH53" s="15">
        <v>206.45</v>
      </c>
      <c r="BI53" s="41">
        <f t="shared" si="39"/>
        <v>10.06025</v>
      </c>
      <c r="BJ53" s="15">
        <v>91.3</v>
      </c>
      <c r="BK53" s="15">
        <v>122</v>
      </c>
      <c r="BL53" s="15">
        <v>146.75</v>
      </c>
      <c r="BM53" s="41">
        <f t="shared" si="40"/>
        <v>10.06025</v>
      </c>
      <c r="BN53" s="15">
        <v>73.9</v>
      </c>
      <c r="BO53" s="15">
        <v>109.54</v>
      </c>
      <c r="BP53" s="15">
        <v>133.3</v>
      </c>
      <c r="BQ53" s="41">
        <f t="shared" si="41"/>
        <v>10.06025</v>
      </c>
      <c r="BR53" s="15">
        <v>1310</v>
      </c>
      <c r="BS53" s="15">
        <v>1433.3</v>
      </c>
      <c r="BT53" s="15">
        <v>1553.5</v>
      </c>
      <c r="BU53" s="41">
        <f t="shared" si="42"/>
        <v>10.06025</v>
      </c>
      <c r="BV53" s="15">
        <v>189.9855</v>
      </c>
      <c r="BW53" s="15">
        <v>225.736</v>
      </c>
      <c r="BX53" s="15">
        <v>301.8005</v>
      </c>
      <c r="BY53" s="41">
        <f t="shared" si="43"/>
        <v>10.06025</v>
      </c>
      <c r="BZ53" s="15">
        <v>434.0892</v>
      </c>
      <c r="CA53" s="15">
        <v>522.433</v>
      </c>
      <c r="CB53" s="15">
        <v>548.46</v>
      </c>
      <c r="CC53" s="41">
        <f t="shared" si="44"/>
        <v>10.06025</v>
      </c>
      <c r="CD53" s="15">
        <v>436.37</v>
      </c>
      <c r="CE53" s="15">
        <v>460.15</v>
      </c>
      <c r="CF53" s="15">
        <v>501.37</v>
      </c>
      <c r="CG53" s="41">
        <f t="shared" si="45"/>
        <v>10.06025</v>
      </c>
      <c r="CH53" s="15">
        <v>143.73</v>
      </c>
      <c r="CI53" s="15">
        <v>153.95</v>
      </c>
      <c r="CJ53" s="15">
        <v>163.43</v>
      </c>
      <c r="CK53" s="41">
        <f t="shared" si="46"/>
        <v>10.06025</v>
      </c>
      <c r="CL53" s="15">
        <v>661.782</v>
      </c>
      <c r="CM53" s="15">
        <v>1000.84</v>
      </c>
      <c r="CN53" s="15">
        <v>1055.458</v>
      </c>
      <c r="CO53" s="41">
        <f t="shared" si="47"/>
        <v>10.06025</v>
      </c>
      <c r="CP53" s="15">
        <v>294.644</v>
      </c>
      <c r="CQ53" s="15">
        <v>500</v>
      </c>
      <c r="CR53" s="15">
        <v>536.2627500000001</v>
      </c>
      <c r="CS53" s="41">
        <f t="shared" si="48"/>
        <v>10.06025</v>
      </c>
      <c r="CT53" s="15">
        <v>120</v>
      </c>
      <c r="CU53" s="15">
        <v>181</v>
      </c>
      <c r="CV53" s="15">
        <v>193</v>
      </c>
      <c r="CW53" s="41">
        <f t="shared" si="49"/>
        <v>10.06025</v>
      </c>
      <c r="CX53" s="15">
        <v>4</v>
      </c>
      <c r="CY53" s="15">
        <v>4</v>
      </c>
      <c r="CZ53" s="15">
        <v>6</v>
      </c>
      <c r="DA53" s="41">
        <f t="shared" si="50"/>
        <v>10.06025</v>
      </c>
      <c r="DB53" s="15">
        <v>9</v>
      </c>
      <c r="DC53" s="15">
        <v>12</v>
      </c>
      <c r="DD53" s="15">
        <v>21</v>
      </c>
      <c r="DE53" s="41">
        <f t="shared" si="51"/>
        <v>10.06025</v>
      </c>
      <c r="DF53" s="15">
        <v>23.436</v>
      </c>
      <c r="DG53" s="15">
        <v>30.24</v>
      </c>
      <c r="DH53" s="15">
        <v>40.572</v>
      </c>
      <c r="DI53" s="41">
        <f t="shared" si="52"/>
        <v>10.06025</v>
      </c>
      <c r="DJ53" s="15" t="e">
        <v>#NUM!</v>
      </c>
      <c r="DK53" s="15" t="e">
        <v>#NUM!</v>
      </c>
      <c r="DL53" s="15" t="e">
        <v>#NUM!</v>
      </c>
      <c r="DM53" s="41">
        <f t="shared" si="53"/>
        <v>10.06025</v>
      </c>
      <c r="DN53" s="15">
        <v>60</v>
      </c>
      <c r="DO53" s="15">
        <v>108</v>
      </c>
      <c r="DP53" s="15">
        <v>307</v>
      </c>
      <c r="DQ53" s="41">
        <f t="shared" si="54"/>
        <v>10.06025</v>
      </c>
      <c r="DR53" s="15">
        <v>418.32675</v>
      </c>
      <c r="DS53" s="15">
        <v>446.4105</v>
      </c>
      <c r="DT53" s="15">
        <v>795.31125</v>
      </c>
      <c r="DU53" s="41">
        <f t="shared" si="55"/>
        <v>10.06025</v>
      </c>
      <c r="DV53" s="15">
        <v>367.327</v>
      </c>
      <c r="DW53" s="15">
        <v>394.0105</v>
      </c>
      <c r="DX53" s="15">
        <v>629.0667500000001</v>
      </c>
      <c r="DY53" s="41">
        <f t="shared" si="56"/>
        <v>10.06025</v>
      </c>
      <c r="DZ53" s="15">
        <v>246.16150000000002</v>
      </c>
      <c r="EA53" s="15">
        <v>291.952</v>
      </c>
      <c r="EB53" s="15">
        <v>327.07375</v>
      </c>
      <c r="EC53" s="41">
        <f t="shared" si="57"/>
        <v>10.06025</v>
      </c>
      <c r="ED53" s="15">
        <v>0.1</v>
      </c>
      <c r="EE53" s="15">
        <v>0.1</v>
      </c>
      <c r="EF53" s="15">
        <v>0.44</v>
      </c>
      <c r="EG53" s="41">
        <f t="shared" si="58"/>
        <v>10.06025</v>
      </c>
      <c r="EH53" s="15">
        <v>0.1</v>
      </c>
      <c r="EI53" s="15">
        <v>0.1</v>
      </c>
      <c r="EJ53" s="15">
        <v>0.36</v>
      </c>
      <c r="EK53" s="41">
        <f t="shared" si="59"/>
        <v>10.06025</v>
      </c>
      <c r="EL53" s="15">
        <v>588</v>
      </c>
      <c r="EM53" s="15">
        <v>849</v>
      </c>
      <c r="EN53" s="15">
        <v>1119</v>
      </c>
    </row>
    <row r="54" spans="1:144" s="7" customFormat="1" ht="26.25">
      <c r="A54" s="77" t="s">
        <v>231</v>
      </c>
      <c r="B54" s="13"/>
      <c r="C54" s="13">
        <v>150161</v>
      </c>
      <c r="D54" s="81">
        <v>150169</v>
      </c>
      <c r="E54" s="14"/>
      <c r="F54" s="15">
        <v>49.1889</v>
      </c>
      <c r="G54" s="15">
        <v>297.697</v>
      </c>
      <c r="H54" s="16">
        <v>215.65347</v>
      </c>
      <c r="I54" s="130">
        <v>215.65347</v>
      </c>
      <c r="J54" s="130">
        <v>215.65903</v>
      </c>
      <c r="K54" s="15">
        <v>3.18875</v>
      </c>
      <c r="L54" s="15"/>
      <c r="M54" s="78" t="s">
        <v>331</v>
      </c>
      <c r="N54" s="15">
        <v>550.602</v>
      </c>
      <c r="O54" s="15">
        <v>684.468</v>
      </c>
      <c r="P54" s="15">
        <v>807.724</v>
      </c>
      <c r="R54" s="15">
        <v>262.291</v>
      </c>
      <c r="S54" s="15">
        <v>273.437</v>
      </c>
      <c r="T54" s="15">
        <v>280.038</v>
      </c>
      <c r="U54" s="41">
        <f t="shared" si="30"/>
        <v>3.18875</v>
      </c>
      <c r="V54" s="17">
        <v>115.2534</v>
      </c>
      <c r="W54" s="17">
        <v>145.944</v>
      </c>
      <c r="X54" s="17">
        <v>162.6594</v>
      </c>
      <c r="Y54" s="41">
        <v>3.18875</v>
      </c>
      <c r="Z54" s="7" t="e">
        <v>#NUM!</v>
      </c>
      <c r="AA54" s="7" t="e">
        <v>#NUM!</v>
      </c>
      <c r="AB54" s="7" t="e">
        <v>#NUM!</v>
      </c>
      <c r="AC54" s="41">
        <f t="shared" si="31"/>
        <v>3.18875</v>
      </c>
      <c r="AD54" s="17">
        <v>38.48428</v>
      </c>
      <c r="AE54" s="17">
        <v>58.6589</v>
      </c>
      <c r="AF54" s="17">
        <v>63.51806</v>
      </c>
      <c r="AG54" s="41">
        <f t="shared" si="32"/>
        <v>3.18875</v>
      </c>
      <c r="AH54" s="17">
        <v>12.495</v>
      </c>
      <c r="AI54" s="17">
        <v>21.625</v>
      </c>
      <c r="AJ54" s="17">
        <v>35.945</v>
      </c>
      <c r="AK54" s="41">
        <f t="shared" si="33"/>
        <v>3.18875</v>
      </c>
      <c r="AL54" s="15">
        <v>8.849278</v>
      </c>
      <c r="AM54" s="15">
        <v>17.3929</v>
      </c>
      <c r="AN54" s="15">
        <v>28.30832</v>
      </c>
      <c r="AO54" s="41">
        <f t="shared" si="34"/>
        <v>3.18875</v>
      </c>
      <c r="AP54" s="15">
        <v>51.582</v>
      </c>
      <c r="AQ54" s="15">
        <v>186.97</v>
      </c>
      <c r="AR54" s="15">
        <v>331.8</v>
      </c>
      <c r="AS54" s="41">
        <f t="shared" si="35"/>
        <v>3.18875</v>
      </c>
      <c r="AT54" s="15">
        <v>1173.05</v>
      </c>
      <c r="AU54" s="15">
        <v>1943.5</v>
      </c>
      <c r="AV54" s="15">
        <v>2780.1</v>
      </c>
      <c r="AW54" s="41">
        <f t="shared" si="36"/>
        <v>3.18875</v>
      </c>
      <c r="AX54" s="15">
        <v>907.4186</v>
      </c>
      <c r="AY54" s="15">
        <v>1347.94</v>
      </c>
      <c r="AZ54" s="15">
        <v>2254.7960000000003</v>
      </c>
      <c r="BA54" s="41">
        <f t="shared" si="37"/>
        <v>3.18875</v>
      </c>
      <c r="BB54" s="15">
        <v>0.0605</v>
      </c>
      <c r="BC54" s="15">
        <v>0.105</v>
      </c>
      <c r="BD54" s="15">
        <v>0.12</v>
      </c>
      <c r="BE54" s="41">
        <f t="shared" si="38"/>
        <v>3.18875</v>
      </c>
      <c r="BF54" s="15">
        <v>60.79117</v>
      </c>
      <c r="BG54" s="15">
        <v>339.1</v>
      </c>
      <c r="BH54" s="15">
        <v>600.65</v>
      </c>
      <c r="BI54" s="41">
        <f t="shared" si="39"/>
        <v>3.18875</v>
      </c>
      <c r="BJ54" s="15">
        <v>106.9</v>
      </c>
      <c r="BK54" s="15">
        <v>232</v>
      </c>
      <c r="BL54" s="15">
        <v>410.2</v>
      </c>
      <c r="BM54" s="41">
        <f t="shared" si="40"/>
        <v>3.18875</v>
      </c>
      <c r="BN54" s="15">
        <v>117.46</v>
      </c>
      <c r="BO54" s="15">
        <v>212.5</v>
      </c>
      <c r="BP54" s="15">
        <v>212.5</v>
      </c>
      <c r="BQ54" s="41">
        <f t="shared" si="41"/>
        <v>3.18875</v>
      </c>
      <c r="BR54" s="15">
        <v>1748</v>
      </c>
      <c r="BS54" s="15">
        <v>2661.3</v>
      </c>
      <c r="BT54" s="15">
        <v>2661.3</v>
      </c>
      <c r="BU54" s="41">
        <f t="shared" si="42"/>
        <v>3.18875</v>
      </c>
      <c r="BV54" s="15">
        <v>1277.7684</v>
      </c>
      <c r="BW54" s="15">
        <v>3277.44</v>
      </c>
      <c r="BX54" s="15">
        <v>7378.04</v>
      </c>
      <c r="BY54" s="41">
        <f t="shared" si="43"/>
        <v>3.18875</v>
      </c>
      <c r="BZ54" s="15">
        <v>310.7734</v>
      </c>
      <c r="CA54" s="15">
        <v>465.14</v>
      </c>
      <c r="CB54" s="15">
        <v>631.8768</v>
      </c>
      <c r="CC54" s="41">
        <f t="shared" si="44"/>
        <v>3.18875</v>
      </c>
      <c r="CD54" s="15">
        <v>343.26</v>
      </c>
      <c r="CE54" s="15">
        <v>508.69</v>
      </c>
      <c r="CF54" s="15">
        <v>508.69</v>
      </c>
      <c r="CG54" s="41">
        <f t="shared" si="45"/>
        <v>3.18875</v>
      </c>
      <c r="CH54" s="15">
        <v>152.49</v>
      </c>
      <c r="CI54" s="15">
        <v>271.41</v>
      </c>
      <c r="CJ54" s="15">
        <v>271.41</v>
      </c>
      <c r="CK54" s="41">
        <f t="shared" si="46"/>
        <v>3.18875</v>
      </c>
      <c r="CL54" s="15">
        <v>64.16772</v>
      </c>
      <c r="CM54" s="15">
        <v>112.07</v>
      </c>
      <c r="CN54" s="15">
        <v>141.3576</v>
      </c>
      <c r="CO54" s="41">
        <f t="shared" si="47"/>
        <v>3.18875</v>
      </c>
      <c r="CP54" s="15">
        <v>114.5932</v>
      </c>
      <c r="CQ54" s="15">
        <v>132.814</v>
      </c>
      <c r="CR54" s="15">
        <v>152.12879999999998</v>
      </c>
      <c r="CS54" s="41">
        <f t="shared" si="48"/>
        <v>3.18875</v>
      </c>
      <c r="CT54" s="15">
        <v>95.8</v>
      </c>
      <c r="CU54" s="15">
        <v>167</v>
      </c>
      <c r="CV54" s="15">
        <v>168</v>
      </c>
      <c r="CW54" s="41">
        <f t="shared" si="49"/>
        <v>3.18875</v>
      </c>
      <c r="CX54" s="15">
        <v>9</v>
      </c>
      <c r="CY54" s="15">
        <v>13</v>
      </c>
      <c r="CZ54" s="15">
        <v>19</v>
      </c>
      <c r="DA54" s="41">
        <f t="shared" si="50"/>
        <v>3.18875</v>
      </c>
      <c r="DB54" s="15">
        <v>27.7</v>
      </c>
      <c r="DC54" s="15">
        <v>59</v>
      </c>
      <c r="DD54" s="15">
        <v>65</v>
      </c>
      <c r="DE54" s="41">
        <f t="shared" si="51"/>
        <v>3.18875</v>
      </c>
      <c r="DF54" s="15">
        <v>27.72</v>
      </c>
      <c r="DG54" s="15">
        <v>58.212</v>
      </c>
      <c r="DH54" s="15">
        <v>58.212</v>
      </c>
      <c r="DI54" s="41">
        <f t="shared" si="52"/>
        <v>3.18875</v>
      </c>
      <c r="DJ54" s="15">
        <v>3</v>
      </c>
      <c r="DK54" s="15">
        <v>4</v>
      </c>
      <c r="DL54" s="15">
        <v>4</v>
      </c>
      <c r="DM54" s="41">
        <f t="shared" si="53"/>
        <v>3.18875</v>
      </c>
      <c r="DN54" s="15">
        <v>85</v>
      </c>
      <c r="DO54" s="15">
        <v>139</v>
      </c>
      <c r="DP54" s="15">
        <v>159</v>
      </c>
      <c r="DQ54" s="41">
        <f t="shared" si="54"/>
        <v>3.18875</v>
      </c>
      <c r="DR54" s="15">
        <v>314.7572</v>
      </c>
      <c r="DS54" s="15">
        <v>520.322</v>
      </c>
      <c r="DT54" s="15">
        <v>766.7438</v>
      </c>
      <c r="DU54" s="41">
        <f t="shared" si="55"/>
        <v>3.18875</v>
      </c>
      <c r="DV54" s="15">
        <v>305.6968</v>
      </c>
      <c r="DW54" s="15">
        <v>558.754</v>
      </c>
      <c r="DX54" s="15">
        <v>791.9778</v>
      </c>
      <c r="DY54" s="41">
        <f t="shared" si="56"/>
        <v>3.18875</v>
      </c>
      <c r="DZ54" s="15">
        <v>233.035</v>
      </c>
      <c r="EA54" s="15">
        <v>374.225</v>
      </c>
      <c r="EB54" s="15">
        <v>520.7918</v>
      </c>
      <c r="EC54" s="41">
        <f t="shared" si="57"/>
        <v>3.18875</v>
      </c>
      <c r="ED54" s="15">
        <v>0.3</v>
      </c>
      <c r="EE54" s="15">
        <v>0.3</v>
      </c>
      <c r="EF54" s="15">
        <v>0.3</v>
      </c>
      <c r="EG54" s="41">
        <f t="shared" si="58"/>
        <v>3.18875</v>
      </c>
      <c r="EH54" s="15">
        <v>0.11</v>
      </c>
      <c r="EI54" s="15">
        <v>0.2</v>
      </c>
      <c r="EJ54" s="15">
        <v>0.29</v>
      </c>
      <c r="EK54" s="41">
        <f t="shared" si="59"/>
        <v>3.18875</v>
      </c>
      <c r="EL54" s="15">
        <v>761.7</v>
      </c>
      <c r="EM54" s="15">
        <v>977</v>
      </c>
      <c r="EN54" s="15">
        <v>997</v>
      </c>
    </row>
    <row r="55" spans="1:144" s="7" customFormat="1" ht="12.75">
      <c r="A55" s="77" t="s">
        <v>395</v>
      </c>
      <c r="B55" s="13"/>
      <c r="C55" s="13">
        <v>150173</v>
      </c>
      <c r="D55" s="81">
        <v>150209</v>
      </c>
      <c r="E55" s="14"/>
      <c r="F55" s="15">
        <v>49.7534</v>
      </c>
      <c r="G55" s="15">
        <v>298.944</v>
      </c>
      <c r="H55" s="16">
        <v>215.66181</v>
      </c>
      <c r="I55" s="130">
        <v>215.66181</v>
      </c>
      <c r="J55" s="130">
        <v>215.68681</v>
      </c>
      <c r="K55" s="15">
        <v>9.82008</v>
      </c>
      <c r="L55" s="15"/>
      <c r="M55" s="78" t="s">
        <v>71</v>
      </c>
      <c r="N55" s="15">
        <v>261.5328</v>
      </c>
      <c r="O55" s="15">
        <v>271.703</v>
      </c>
      <c r="P55" s="15">
        <v>401.95859999999993</v>
      </c>
      <c r="R55" s="15">
        <v>230.7172</v>
      </c>
      <c r="S55" s="15">
        <v>231.492</v>
      </c>
      <c r="T55" s="15">
        <v>245.4586</v>
      </c>
      <c r="U55" s="41">
        <f t="shared" si="30"/>
        <v>9.82008</v>
      </c>
      <c r="V55" s="17">
        <v>44.17912</v>
      </c>
      <c r="W55" s="17">
        <v>48.5079</v>
      </c>
      <c r="X55" s="17">
        <v>107.9558</v>
      </c>
      <c r="Y55" s="41">
        <v>9.82008</v>
      </c>
      <c r="Z55" s="7" t="e">
        <v>#NUM!</v>
      </c>
      <c r="AA55" s="7" t="e">
        <v>#NUM!</v>
      </c>
      <c r="AB55" s="7" t="e">
        <v>#NUM!</v>
      </c>
      <c r="AC55" s="41">
        <f t="shared" si="31"/>
        <v>9.82008</v>
      </c>
      <c r="AD55" s="17">
        <v>102.9376</v>
      </c>
      <c r="AE55" s="17">
        <v>331.426</v>
      </c>
      <c r="AF55" s="17">
        <v>353.6139999999999</v>
      </c>
      <c r="AG55" s="41">
        <f t="shared" si="32"/>
        <v>9.82008</v>
      </c>
      <c r="AH55" s="17">
        <v>9.125</v>
      </c>
      <c r="AI55" s="17">
        <v>15.45</v>
      </c>
      <c r="AJ55" s="17">
        <v>19.1</v>
      </c>
      <c r="AK55" s="41">
        <f t="shared" si="33"/>
        <v>9.82008</v>
      </c>
      <c r="AL55" s="15">
        <v>82.3198</v>
      </c>
      <c r="AM55" s="15">
        <v>147.126</v>
      </c>
      <c r="AN55" s="15">
        <v>190.73325</v>
      </c>
      <c r="AO55" s="41">
        <f t="shared" si="34"/>
        <v>9.82008</v>
      </c>
      <c r="AP55" s="15">
        <v>67.102</v>
      </c>
      <c r="AQ55" s="15">
        <v>136.99</v>
      </c>
      <c r="AR55" s="15">
        <v>456.49</v>
      </c>
      <c r="AS55" s="41">
        <f t="shared" si="35"/>
        <v>9.82008</v>
      </c>
      <c r="AT55" s="15">
        <v>31</v>
      </c>
      <c r="AU55" s="15">
        <v>55</v>
      </c>
      <c r="AV55" s="15">
        <v>380</v>
      </c>
      <c r="AW55" s="41">
        <f t="shared" si="36"/>
        <v>9.82008</v>
      </c>
      <c r="AX55" s="15">
        <v>13.529869999999999</v>
      </c>
      <c r="AY55" s="15">
        <v>23.5091</v>
      </c>
      <c r="AZ55" s="15">
        <v>413.87979999999976</v>
      </c>
      <c r="BA55" s="41">
        <f t="shared" si="37"/>
        <v>9.82008</v>
      </c>
      <c r="BB55" s="15">
        <v>0.013250000000000001</v>
      </c>
      <c r="BC55" s="15">
        <v>0.023</v>
      </c>
      <c r="BD55" s="15">
        <v>0.04725</v>
      </c>
      <c r="BE55" s="41">
        <f t="shared" si="38"/>
        <v>9.82008</v>
      </c>
      <c r="BF55" s="15">
        <v>-23.0244</v>
      </c>
      <c r="BG55" s="15">
        <v>87</v>
      </c>
      <c r="BH55" s="15">
        <v>202.62739999999994</v>
      </c>
      <c r="BI55" s="41">
        <f t="shared" si="39"/>
        <v>9.82008</v>
      </c>
      <c r="BJ55" s="15">
        <v>132.4</v>
      </c>
      <c r="BK55" s="15">
        <v>181</v>
      </c>
      <c r="BL55" s="15">
        <v>264.8</v>
      </c>
      <c r="BM55" s="41">
        <f t="shared" si="40"/>
        <v>9.82008</v>
      </c>
      <c r="BN55" s="15">
        <v>129.34</v>
      </c>
      <c r="BO55" s="15">
        <v>164.98</v>
      </c>
      <c r="BP55" s="15">
        <v>222.4</v>
      </c>
      <c r="BQ55" s="41">
        <f t="shared" si="41"/>
        <v>9.82008</v>
      </c>
      <c r="BR55" s="15">
        <v>167.73</v>
      </c>
      <c r="BS55" s="15">
        <v>247.91</v>
      </c>
      <c r="BT55" s="15">
        <v>2530.6</v>
      </c>
      <c r="BU55" s="41">
        <f t="shared" si="42"/>
        <v>9.82008</v>
      </c>
      <c r="BV55" s="15">
        <v>19.598480000000002</v>
      </c>
      <c r="BW55" s="15">
        <v>24.3969</v>
      </c>
      <c r="BX55" s="15">
        <v>308.9965999999997</v>
      </c>
      <c r="BY55" s="41">
        <f t="shared" si="43"/>
        <v>9.82008</v>
      </c>
      <c r="BZ55" s="15">
        <v>289.3586</v>
      </c>
      <c r="CA55" s="15">
        <v>304.667</v>
      </c>
      <c r="CB55" s="15">
        <v>369.7383</v>
      </c>
      <c r="CC55" s="41">
        <f t="shared" si="44"/>
        <v>9.82008</v>
      </c>
      <c r="CD55" s="15">
        <v>281</v>
      </c>
      <c r="CE55" s="15">
        <v>298.8</v>
      </c>
      <c r="CF55" s="15">
        <v>374.916</v>
      </c>
      <c r="CG55" s="41">
        <f t="shared" si="45"/>
        <v>9.82008</v>
      </c>
      <c r="CH55" s="15">
        <v>99.955</v>
      </c>
      <c r="CI55" s="15">
        <v>128.41</v>
      </c>
      <c r="CJ55" s="15">
        <v>167.81</v>
      </c>
      <c r="CK55" s="41">
        <f t="shared" si="46"/>
        <v>9.82008</v>
      </c>
      <c r="CL55" s="15">
        <v>197.197</v>
      </c>
      <c r="CM55" s="15">
        <v>1683.05</v>
      </c>
      <c r="CN55" s="15">
        <v>2116.266</v>
      </c>
      <c r="CO55" s="41">
        <f t="shared" si="47"/>
        <v>9.82008</v>
      </c>
      <c r="CP55" s="15">
        <v>210.03719999999998</v>
      </c>
      <c r="CQ55" s="15">
        <v>955</v>
      </c>
      <c r="CR55" s="15">
        <v>1145.508</v>
      </c>
      <c r="CS55" s="41">
        <f t="shared" si="48"/>
        <v>9.82008</v>
      </c>
      <c r="CT55" s="15">
        <v>23</v>
      </c>
      <c r="CU55" s="15">
        <v>38</v>
      </c>
      <c r="CV55" s="15">
        <v>95.75</v>
      </c>
      <c r="CW55" s="41">
        <f t="shared" si="49"/>
        <v>9.82008</v>
      </c>
      <c r="CX55" s="15" t="e">
        <v>#NUM!</v>
      </c>
      <c r="CY55" s="15" t="e">
        <v>#NUM!</v>
      </c>
      <c r="CZ55" s="15" t="e">
        <v>#NUM!</v>
      </c>
      <c r="DA55" s="41">
        <f t="shared" si="50"/>
        <v>9.82008</v>
      </c>
      <c r="DB55" s="15">
        <v>3</v>
      </c>
      <c r="DC55" s="15">
        <v>11</v>
      </c>
      <c r="DD55" s="15">
        <v>17</v>
      </c>
      <c r="DE55" s="41">
        <f t="shared" si="51"/>
        <v>9.82008</v>
      </c>
      <c r="DF55" s="15">
        <v>10.08</v>
      </c>
      <c r="DG55" s="15">
        <v>20.664</v>
      </c>
      <c r="DH55" s="15">
        <v>28.728</v>
      </c>
      <c r="DI55" s="41">
        <f t="shared" si="52"/>
        <v>9.82008</v>
      </c>
      <c r="DJ55" s="15" t="e">
        <v>#NUM!</v>
      </c>
      <c r="DK55" s="15" t="e">
        <v>#NUM!</v>
      </c>
      <c r="DL55" s="15" t="e">
        <v>#NUM!</v>
      </c>
      <c r="DM55" s="41">
        <f t="shared" si="53"/>
        <v>9.82008</v>
      </c>
      <c r="DN55" s="15">
        <v>11.25</v>
      </c>
      <c r="DO55" s="15">
        <v>20</v>
      </c>
      <c r="DP55" s="15">
        <v>149</v>
      </c>
      <c r="DQ55" s="41">
        <f t="shared" si="54"/>
        <v>9.82008</v>
      </c>
      <c r="DR55" s="15">
        <v>194.9956</v>
      </c>
      <c r="DS55" s="15">
        <v>279.712</v>
      </c>
      <c r="DT55" s="15">
        <v>4660.551999999999</v>
      </c>
      <c r="DU55" s="41">
        <f t="shared" si="55"/>
        <v>9.82008</v>
      </c>
      <c r="DV55" s="15">
        <v>164.1956</v>
      </c>
      <c r="DW55" s="15">
        <v>213.676</v>
      </c>
      <c r="DX55" s="15">
        <v>3833.43</v>
      </c>
      <c r="DY55" s="41">
        <f t="shared" si="56"/>
        <v>9.82008</v>
      </c>
      <c r="DZ55" s="15">
        <v>88.45986</v>
      </c>
      <c r="EA55" s="15">
        <v>107.19</v>
      </c>
      <c r="EB55" s="15">
        <v>743.6897999999994</v>
      </c>
      <c r="EC55" s="41">
        <f t="shared" si="57"/>
        <v>9.82008</v>
      </c>
      <c r="ED55" s="15">
        <v>0.1</v>
      </c>
      <c r="EE55" s="15">
        <v>0.15</v>
      </c>
      <c r="EF55" s="15">
        <v>0.4</v>
      </c>
      <c r="EG55" s="41">
        <f t="shared" si="58"/>
        <v>9.82008</v>
      </c>
      <c r="EH55" s="15">
        <v>0.1</v>
      </c>
      <c r="EI55" s="15">
        <v>0.15</v>
      </c>
      <c r="EJ55" s="15">
        <v>0.3</v>
      </c>
      <c r="EK55" s="41">
        <f t="shared" si="59"/>
        <v>9.82008</v>
      </c>
      <c r="EL55" s="15">
        <v>201</v>
      </c>
      <c r="EM55" s="15">
        <v>297</v>
      </c>
      <c r="EN55" s="15">
        <v>759.5</v>
      </c>
    </row>
    <row r="56" spans="1:144" s="7" customFormat="1" ht="26.25">
      <c r="A56" s="77" t="s">
        <v>396</v>
      </c>
      <c r="B56" s="13"/>
      <c r="C56" s="13">
        <v>150214</v>
      </c>
      <c r="D56" s="81">
        <v>150219</v>
      </c>
      <c r="E56" s="14"/>
      <c r="F56" s="15">
        <v>49.901650000000004</v>
      </c>
      <c r="G56" s="15">
        <v>298.8875</v>
      </c>
      <c r="H56" s="16">
        <v>215.69028</v>
      </c>
      <c r="I56" s="130">
        <v>215.69028</v>
      </c>
      <c r="J56" s="130">
        <v>215.69375</v>
      </c>
      <c r="K56" s="15">
        <v>3.5116250000000004</v>
      </c>
      <c r="L56" s="15"/>
      <c r="M56" s="78" t="s">
        <v>332</v>
      </c>
      <c r="N56" s="15">
        <v>572.5415</v>
      </c>
      <c r="O56" s="15">
        <v>656.9585</v>
      </c>
      <c r="P56" s="15">
        <v>750.0092500000001</v>
      </c>
      <c r="R56" s="15">
        <v>264.10175</v>
      </c>
      <c r="S56" s="15">
        <v>271.3995</v>
      </c>
      <c r="T56" s="15">
        <v>276.10775</v>
      </c>
      <c r="U56" s="41">
        <f t="shared" si="30"/>
        <v>3.5116250000000004</v>
      </c>
      <c r="V56" s="17">
        <v>135.4315</v>
      </c>
      <c r="W56" s="17">
        <v>160.3555</v>
      </c>
      <c r="X56" s="17">
        <v>172.6455</v>
      </c>
      <c r="Y56" s="41">
        <v>3.5116250000000004</v>
      </c>
      <c r="Z56" s="7" t="e">
        <v>#NUM!</v>
      </c>
      <c r="AA56" s="7" t="e">
        <v>#NUM!</v>
      </c>
      <c r="AB56" s="7" t="e">
        <v>#NUM!</v>
      </c>
      <c r="AC56" s="41">
        <f t="shared" si="31"/>
        <v>3.5116250000000004</v>
      </c>
      <c r="AD56" s="17">
        <v>42.023725</v>
      </c>
      <c r="AE56" s="17">
        <v>55.2013</v>
      </c>
      <c r="AF56" s="17">
        <v>60.863825</v>
      </c>
      <c r="AG56" s="41">
        <f t="shared" si="32"/>
        <v>3.5116250000000004</v>
      </c>
      <c r="AH56" s="17">
        <v>16.75</v>
      </c>
      <c r="AI56" s="17">
        <v>27.4</v>
      </c>
      <c r="AJ56" s="17">
        <v>38.3625</v>
      </c>
      <c r="AK56" s="41">
        <f t="shared" si="33"/>
        <v>3.5116250000000004</v>
      </c>
      <c r="AL56" s="15">
        <v>8.40405</v>
      </c>
      <c r="AM56" s="15">
        <v>14.1494</v>
      </c>
      <c r="AN56" s="15">
        <v>19.3805</v>
      </c>
      <c r="AO56" s="41">
        <f t="shared" si="34"/>
        <v>3.5116250000000004</v>
      </c>
      <c r="AP56" s="15">
        <v>50.501</v>
      </c>
      <c r="AQ56" s="15">
        <v>282.36</v>
      </c>
      <c r="AR56" s="15">
        <v>283.04</v>
      </c>
      <c r="AS56" s="41">
        <f t="shared" si="35"/>
        <v>3.5116250000000004</v>
      </c>
      <c r="AT56" s="15">
        <v>1328</v>
      </c>
      <c r="AU56" s="15">
        <v>1634</v>
      </c>
      <c r="AV56" s="15">
        <v>2927</v>
      </c>
      <c r="AW56" s="41">
        <f t="shared" si="36"/>
        <v>3.5116250000000004</v>
      </c>
      <c r="AX56" s="15">
        <v>1259.48</v>
      </c>
      <c r="AY56" s="15">
        <v>1695.1</v>
      </c>
      <c r="AZ56" s="15">
        <v>2177.67</v>
      </c>
      <c r="BA56" s="41">
        <f t="shared" si="37"/>
        <v>3.5116250000000004</v>
      </c>
      <c r="BB56" s="15">
        <v>0.047</v>
      </c>
      <c r="BC56" s="15">
        <v>0.082</v>
      </c>
      <c r="BD56" s="15">
        <v>0.133</v>
      </c>
      <c r="BE56" s="41">
        <f t="shared" si="38"/>
        <v>3.5116250000000004</v>
      </c>
      <c r="BF56" s="15">
        <v>173.44</v>
      </c>
      <c r="BG56" s="15">
        <v>322.909</v>
      </c>
      <c r="BH56" s="15">
        <v>411.9058</v>
      </c>
      <c r="BI56" s="41">
        <f t="shared" si="39"/>
        <v>3.5116250000000004</v>
      </c>
      <c r="BJ56" s="15">
        <v>212.35</v>
      </c>
      <c r="BK56" s="15">
        <v>224.5</v>
      </c>
      <c r="BL56" s="15">
        <v>236.65</v>
      </c>
      <c r="BM56" s="41">
        <f t="shared" si="40"/>
        <v>3.5116250000000004</v>
      </c>
      <c r="BN56" s="15">
        <v>93.7</v>
      </c>
      <c r="BO56" s="15">
        <v>99.64</v>
      </c>
      <c r="BP56" s="15">
        <v>105.58</v>
      </c>
      <c r="BQ56" s="41">
        <f t="shared" si="41"/>
        <v>3.5116250000000004</v>
      </c>
      <c r="BR56" s="15">
        <v>2139.2</v>
      </c>
      <c r="BS56" s="15">
        <v>2628.85</v>
      </c>
      <c r="BT56" s="15">
        <v>3118.5</v>
      </c>
      <c r="BU56" s="41">
        <f t="shared" si="42"/>
        <v>3.5116250000000004</v>
      </c>
      <c r="BV56" s="15">
        <v>1257.7275</v>
      </c>
      <c r="BW56" s="15">
        <v>2864</v>
      </c>
      <c r="BX56" s="15">
        <v>5868.7675</v>
      </c>
      <c r="BY56" s="41">
        <f t="shared" si="43"/>
        <v>3.5116250000000004</v>
      </c>
      <c r="BZ56" s="15">
        <v>387.08175</v>
      </c>
      <c r="CA56" s="15">
        <v>579.192</v>
      </c>
      <c r="CB56" s="15">
        <v>690.73225</v>
      </c>
      <c r="CC56" s="41">
        <f t="shared" si="44"/>
        <v>3.5116250000000004</v>
      </c>
      <c r="CD56" s="15">
        <v>556.6</v>
      </c>
      <c r="CE56" s="15">
        <v>565.905</v>
      </c>
      <c r="CF56" s="15">
        <v>575.21</v>
      </c>
      <c r="CG56" s="41">
        <f t="shared" si="45"/>
        <v>3.5116250000000004</v>
      </c>
      <c r="CH56" s="15">
        <v>198.21</v>
      </c>
      <c r="CI56" s="15">
        <v>200.64</v>
      </c>
      <c r="CJ56" s="15">
        <v>203.07</v>
      </c>
      <c r="CK56" s="41">
        <f t="shared" si="46"/>
        <v>3.5116250000000004</v>
      </c>
      <c r="CL56" s="15">
        <v>125.09525</v>
      </c>
      <c r="CM56" s="15">
        <v>187.1825</v>
      </c>
      <c r="CN56" s="15">
        <v>213.64</v>
      </c>
      <c r="CO56" s="41">
        <f t="shared" si="47"/>
        <v>3.5116250000000004</v>
      </c>
      <c r="CP56" s="15">
        <v>237.66075</v>
      </c>
      <c r="CQ56" s="15">
        <v>296.932</v>
      </c>
      <c r="CR56" s="15">
        <v>331.3135</v>
      </c>
      <c r="CS56" s="41">
        <f t="shared" si="48"/>
        <v>3.5116250000000004</v>
      </c>
      <c r="CT56" s="15">
        <v>158</v>
      </c>
      <c r="CU56" s="15">
        <v>173</v>
      </c>
      <c r="CV56" s="15">
        <v>185</v>
      </c>
      <c r="CW56" s="41">
        <f t="shared" si="49"/>
        <v>3.5116250000000004</v>
      </c>
      <c r="CX56" s="15">
        <v>5</v>
      </c>
      <c r="CY56" s="15">
        <v>11</v>
      </c>
      <c r="CZ56" s="15">
        <v>12</v>
      </c>
      <c r="DA56" s="41">
        <f t="shared" si="50"/>
        <v>3.5116250000000004</v>
      </c>
      <c r="DB56" s="15">
        <v>66</v>
      </c>
      <c r="DC56" s="15">
        <v>67</v>
      </c>
      <c r="DD56" s="15">
        <v>68</v>
      </c>
      <c r="DE56" s="41">
        <f t="shared" si="51"/>
        <v>3.5116250000000004</v>
      </c>
      <c r="DF56" s="15">
        <v>40.32</v>
      </c>
      <c r="DG56" s="15">
        <v>44.478</v>
      </c>
      <c r="DH56" s="15">
        <v>48.636</v>
      </c>
      <c r="DI56" s="41">
        <f t="shared" si="52"/>
        <v>3.5116250000000004</v>
      </c>
      <c r="DJ56" s="15">
        <v>3</v>
      </c>
      <c r="DK56" s="15">
        <v>3</v>
      </c>
      <c r="DL56" s="15">
        <v>3</v>
      </c>
      <c r="DM56" s="41">
        <f t="shared" si="53"/>
        <v>3.5116250000000004</v>
      </c>
      <c r="DN56" s="15">
        <v>137</v>
      </c>
      <c r="DO56" s="15">
        <v>153</v>
      </c>
      <c r="DP56" s="15">
        <v>154</v>
      </c>
      <c r="DQ56" s="41">
        <f t="shared" si="54"/>
        <v>3.5116250000000004</v>
      </c>
      <c r="DR56" s="15">
        <v>345.82899999999995</v>
      </c>
      <c r="DS56" s="15">
        <v>543.837</v>
      </c>
      <c r="DT56" s="15">
        <v>722.46275</v>
      </c>
      <c r="DU56" s="41">
        <f t="shared" si="55"/>
        <v>3.5116250000000004</v>
      </c>
      <c r="DV56" s="15">
        <v>307.32225</v>
      </c>
      <c r="DW56" s="15">
        <v>498.39650000000006</v>
      </c>
      <c r="DX56" s="15">
        <v>637.86625</v>
      </c>
      <c r="DY56" s="41">
        <f t="shared" si="56"/>
        <v>3.5116250000000004</v>
      </c>
      <c r="DZ56" s="15">
        <v>162.11975</v>
      </c>
      <c r="EA56" s="15">
        <v>373.324</v>
      </c>
      <c r="EB56" s="15">
        <v>494.6755</v>
      </c>
      <c r="EC56" s="41">
        <f t="shared" si="57"/>
        <v>3.5116250000000004</v>
      </c>
      <c r="ED56" s="15">
        <v>0.25</v>
      </c>
      <c r="EE56" s="15">
        <v>0.75</v>
      </c>
      <c r="EF56" s="15">
        <v>0.975</v>
      </c>
      <c r="EG56" s="41">
        <f t="shared" si="58"/>
        <v>3.5116250000000004</v>
      </c>
      <c r="EH56" s="15">
        <v>0.225</v>
      </c>
      <c r="EI56" s="15">
        <v>0.5</v>
      </c>
      <c r="EJ56" s="15">
        <v>0.775</v>
      </c>
      <c r="EK56" s="41">
        <f t="shared" si="59"/>
        <v>3.5116250000000004</v>
      </c>
      <c r="EL56" s="15">
        <v>1010</v>
      </c>
      <c r="EM56" s="15">
        <v>1032</v>
      </c>
      <c r="EN56" s="15">
        <v>1052</v>
      </c>
    </row>
    <row r="57" spans="1:144" s="7" customFormat="1" ht="26.25">
      <c r="A57" s="77" t="s">
        <v>397</v>
      </c>
      <c r="B57" s="28"/>
      <c r="C57" s="28">
        <v>150287</v>
      </c>
      <c r="D57" s="79">
        <v>150303</v>
      </c>
      <c r="E57" s="29"/>
      <c r="F57" s="15">
        <v>49.4719</v>
      </c>
      <c r="G57" s="15">
        <v>306.822</v>
      </c>
      <c r="H57" s="16">
        <v>215.74097</v>
      </c>
      <c r="I57" s="130">
        <v>215.74097</v>
      </c>
      <c r="J57" s="130">
        <v>215.75208</v>
      </c>
      <c r="K57" s="15">
        <v>0.369217</v>
      </c>
      <c r="L57" s="15"/>
      <c r="M57" s="78" t="s">
        <v>27</v>
      </c>
      <c r="N57" s="15">
        <v>692.4986</v>
      </c>
      <c r="O57" s="15">
        <v>969.665</v>
      </c>
      <c r="P57" s="15">
        <v>969.9603999999999</v>
      </c>
      <c r="R57" s="15">
        <v>275.8572</v>
      </c>
      <c r="S57" s="15">
        <v>294.61</v>
      </c>
      <c r="T57" s="15">
        <v>295.8084</v>
      </c>
      <c r="U57" s="41">
        <f t="shared" si="30"/>
        <v>0.369217</v>
      </c>
      <c r="V57" s="17">
        <v>141.4407</v>
      </c>
      <c r="W57" s="17">
        <v>154.678</v>
      </c>
      <c r="X57" s="17">
        <v>176.41039999999998</v>
      </c>
      <c r="Y57" s="41">
        <v>0.369217</v>
      </c>
      <c r="Z57" s="7" t="e">
        <v>#NUM!</v>
      </c>
      <c r="AA57" s="7" t="e">
        <v>#NUM!</v>
      </c>
      <c r="AB57" s="7" t="e">
        <v>#NUM!</v>
      </c>
      <c r="AC57" s="41">
        <f t="shared" si="31"/>
        <v>0.369217</v>
      </c>
      <c r="AD57" s="17">
        <v>38.044920000000005</v>
      </c>
      <c r="AE57" s="17">
        <v>40.4702</v>
      </c>
      <c r="AF57" s="17">
        <v>54.40642</v>
      </c>
      <c r="AG57" s="41">
        <f t="shared" si="32"/>
        <v>0.369217</v>
      </c>
      <c r="AH57" s="17">
        <v>25.89</v>
      </c>
      <c r="AI57" s="17">
        <v>687.05</v>
      </c>
      <c r="AJ57" s="17">
        <v>1587.06</v>
      </c>
      <c r="AK57" s="41">
        <f t="shared" si="33"/>
        <v>0.369217</v>
      </c>
      <c r="AL57" s="15">
        <v>20.670840000000002</v>
      </c>
      <c r="AM57" s="15">
        <v>33.6923</v>
      </c>
      <c r="AN57" s="15">
        <v>47.40309</v>
      </c>
      <c r="AO57" s="41">
        <f t="shared" si="34"/>
        <v>0.369217</v>
      </c>
      <c r="AP57" s="15">
        <v>38.148</v>
      </c>
      <c r="AQ57" s="15">
        <v>53.552</v>
      </c>
      <c r="AR57" s="15">
        <v>182.61649999999997</v>
      </c>
      <c r="AS57" s="41">
        <f t="shared" si="35"/>
        <v>0.369217</v>
      </c>
      <c r="AT57" s="15">
        <v>1815</v>
      </c>
      <c r="AU57" s="15">
        <v>2101.5</v>
      </c>
      <c r="AV57" s="15">
        <v>3519</v>
      </c>
      <c r="AW57" s="41">
        <f t="shared" si="36"/>
        <v>0.369217</v>
      </c>
      <c r="AX57" s="15">
        <v>1643.4865</v>
      </c>
      <c r="AY57" s="15">
        <v>1845.27</v>
      </c>
      <c r="AZ57" s="15">
        <v>2131.119</v>
      </c>
      <c r="BA57" s="41">
        <f t="shared" si="37"/>
        <v>0.369217</v>
      </c>
      <c r="BB57" s="15">
        <v>0.095</v>
      </c>
      <c r="BC57" s="15">
        <v>0.414</v>
      </c>
      <c r="BD57" s="15">
        <v>0.711</v>
      </c>
      <c r="BE57" s="41">
        <f t="shared" si="38"/>
        <v>0.369217</v>
      </c>
      <c r="BF57" s="15">
        <v>405.53550000000007</v>
      </c>
      <c r="BG57" s="15">
        <v>1400.93</v>
      </c>
      <c r="BH57" s="15">
        <v>1781.7825</v>
      </c>
      <c r="BI57" s="41">
        <f t="shared" si="39"/>
        <v>0.369217</v>
      </c>
      <c r="BJ57" s="15">
        <v>314.8</v>
      </c>
      <c r="BK57" s="15">
        <v>865.5</v>
      </c>
      <c r="BL57" s="15">
        <v>1108.25</v>
      </c>
      <c r="BM57" s="41">
        <f t="shared" si="40"/>
        <v>0.369217</v>
      </c>
      <c r="BN57" s="15">
        <v>77.86</v>
      </c>
      <c r="BO57" s="15">
        <v>353.49</v>
      </c>
      <c r="BP57" s="15">
        <v>417.95</v>
      </c>
      <c r="BQ57" s="41">
        <f t="shared" si="41"/>
        <v>0.369217</v>
      </c>
      <c r="BR57" s="15">
        <v>3237.9</v>
      </c>
      <c r="BS57" s="15">
        <v>3734.5</v>
      </c>
      <c r="BT57" s="15">
        <v>3794.8</v>
      </c>
      <c r="BU57" s="41">
        <f t="shared" si="42"/>
        <v>0.369217</v>
      </c>
      <c r="BV57" s="15">
        <v>3384.116</v>
      </c>
      <c r="BW57" s="15">
        <v>14990.4</v>
      </c>
      <c r="BX57" s="15">
        <v>18130.98</v>
      </c>
      <c r="BY57" s="41">
        <f t="shared" si="43"/>
        <v>0.369217</v>
      </c>
      <c r="BZ57" s="15">
        <v>322.78255</v>
      </c>
      <c r="CA57" s="15">
        <v>363.2385</v>
      </c>
      <c r="CB57" s="15">
        <v>504.80895</v>
      </c>
      <c r="CC57" s="41">
        <f t="shared" si="44"/>
        <v>0.369217</v>
      </c>
      <c r="CD57" s="15">
        <v>362.56</v>
      </c>
      <c r="CE57" s="15">
        <v>407.02</v>
      </c>
      <c r="CF57" s="15">
        <v>1015.3</v>
      </c>
      <c r="CG57" s="41">
        <f t="shared" si="45"/>
        <v>0.369217</v>
      </c>
      <c r="CH57" s="15">
        <v>169.88</v>
      </c>
      <c r="CI57" s="15">
        <v>208.67</v>
      </c>
      <c r="CJ57" s="15">
        <v>357.5</v>
      </c>
      <c r="CK57" s="41">
        <f t="shared" si="46"/>
        <v>0.369217</v>
      </c>
      <c r="CL57" s="15">
        <v>119.70025</v>
      </c>
      <c r="CM57" s="15">
        <v>167.9715</v>
      </c>
      <c r="CN57" s="15">
        <v>195.82229999999998</v>
      </c>
      <c r="CO57" s="41">
        <f t="shared" si="47"/>
        <v>0.369217</v>
      </c>
      <c r="CP57" s="15">
        <v>216.4</v>
      </c>
      <c r="CQ57" s="15">
        <v>257.552</v>
      </c>
      <c r="CR57" s="15">
        <v>319.04720000000003</v>
      </c>
      <c r="CS57" s="41">
        <f t="shared" si="48"/>
        <v>0.369217</v>
      </c>
      <c r="CT57" s="15">
        <v>163</v>
      </c>
      <c r="CU57" s="15">
        <v>179</v>
      </c>
      <c r="CV57" s="15">
        <v>204</v>
      </c>
      <c r="CW57" s="41">
        <f t="shared" si="49"/>
        <v>0.369217</v>
      </c>
      <c r="CX57" s="15">
        <v>8</v>
      </c>
      <c r="CY57" s="15">
        <v>39</v>
      </c>
      <c r="CZ57" s="15">
        <v>48</v>
      </c>
      <c r="DA57" s="41">
        <f t="shared" si="50"/>
        <v>0.369217</v>
      </c>
      <c r="DB57" s="15">
        <v>46</v>
      </c>
      <c r="DC57" s="15">
        <v>54</v>
      </c>
      <c r="DD57" s="15">
        <v>83</v>
      </c>
      <c r="DE57" s="41">
        <f t="shared" si="51"/>
        <v>0.369217</v>
      </c>
      <c r="DF57" s="15">
        <v>49.392</v>
      </c>
      <c r="DG57" s="15">
        <v>108.42</v>
      </c>
      <c r="DH57" s="15">
        <v>131.85</v>
      </c>
      <c r="DI57" s="41">
        <f t="shared" si="52"/>
        <v>0.369217</v>
      </c>
      <c r="DJ57" s="15">
        <v>5</v>
      </c>
      <c r="DK57" s="15">
        <v>14.5</v>
      </c>
      <c r="DL57" s="15">
        <v>16</v>
      </c>
      <c r="DM57" s="41">
        <f t="shared" si="53"/>
        <v>0.369217</v>
      </c>
      <c r="DN57" s="15">
        <v>171</v>
      </c>
      <c r="DO57" s="15">
        <v>264</v>
      </c>
      <c r="DP57" s="15">
        <v>300</v>
      </c>
      <c r="DQ57" s="41">
        <f t="shared" si="54"/>
        <v>0.369217</v>
      </c>
      <c r="DR57" s="15">
        <v>731.256</v>
      </c>
      <c r="DS57" s="15">
        <v>952.531</v>
      </c>
      <c r="DT57" s="15">
        <v>1177.0919999999999</v>
      </c>
      <c r="DU57" s="41">
        <f t="shared" si="55"/>
        <v>0.369217</v>
      </c>
      <c r="DV57" s="15">
        <v>632.027</v>
      </c>
      <c r="DW57" s="15">
        <v>888.067</v>
      </c>
      <c r="DX57" s="15">
        <v>1129.868</v>
      </c>
      <c r="DY57" s="41">
        <f t="shared" si="56"/>
        <v>0.369217</v>
      </c>
      <c r="DZ57" s="15">
        <v>460.2416</v>
      </c>
      <c r="EA57" s="15">
        <v>645.75</v>
      </c>
      <c r="EB57" s="15">
        <v>801.3606</v>
      </c>
      <c r="EC57" s="41">
        <f t="shared" si="57"/>
        <v>0.369217</v>
      </c>
      <c r="ED57" s="15">
        <v>0.2</v>
      </c>
      <c r="EE57" s="15">
        <v>0.7</v>
      </c>
      <c r="EF57" s="15">
        <v>1.6</v>
      </c>
      <c r="EG57" s="41">
        <f t="shared" si="58"/>
        <v>0.369217</v>
      </c>
      <c r="EH57" s="15">
        <v>0.16</v>
      </c>
      <c r="EI57" s="15">
        <v>0.5</v>
      </c>
      <c r="EJ57" s="15">
        <v>1.14</v>
      </c>
      <c r="EK57" s="41">
        <f t="shared" si="59"/>
        <v>0.369217</v>
      </c>
      <c r="EL57" s="15">
        <v>1048</v>
      </c>
      <c r="EM57" s="15">
        <v>1120</v>
      </c>
      <c r="EN57" s="15">
        <v>1162</v>
      </c>
    </row>
    <row r="58" spans="1:144" s="24" customFormat="1" ht="27" thickBot="1">
      <c r="A58" s="120" t="s">
        <v>339</v>
      </c>
      <c r="B58" s="22"/>
      <c r="C58" s="22">
        <v>150316</v>
      </c>
      <c r="D58" s="86">
        <v>150321</v>
      </c>
      <c r="E58" s="23"/>
      <c r="F58" s="25">
        <v>48.19835</v>
      </c>
      <c r="G58" s="25">
        <v>308.693</v>
      </c>
      <c r="H58" s="26">
        <v>215.76111</v>
      </c>
      <c r="I58" s="133">
        <v>215.76111</v>
      </c>
      <c r="J58" s="133">
        <v>215.76458</v>
      </c>
      <c r="K58" s="25">
        <v>1.8607500000000001</v>
      </c>
      <c r="L58" s="25"/>
      <c r="M58" s="110" t="s">
        <v>439</v>
      </c>
      <c r="N58" s="25">
        <v>712.6885</v>
      </c>
      <c r="O58" s="25">
        <v>809.114</v>
      </c>
      <c r="P58" s="25">
        <v>915.9689999999999</v>
      </c>
      <c r="R58" s="25">
        <v>278.464</v>
      </c>
      <c r="S58" s="25">
        <v>284.734</v>
      </c>
      <c r="T58" s="25">
        <v>293.5245</v>
      </c>
      <c r="U58" s="42">
        <f t="shared" si="30"/>
        <v>1.8607500000000001</v>
      </c>
      <c r="V58" s="27">
        <v>167.276</v>
      </c>
      <c r="W58" s="27">
        <v>174.166</v>
      </c>
      <c r="X58" s="27">
        <v>182.57925</v>
      </c>
      <c r="Y58" s="42">
        <v>1.8607500000000001</v>
      </c>
      <c r="Z58" s="24" t="e">
        <v>#NUM!</v>
      </c>
      <c r="AA58" s="24" t="e">
        <v>#NUM!</v>
      </c>
      <c r="AB58" s="24" t="e">
        <v>#NUM!</v>
      </c>
      <c r="AC58" s="42">
        <f t="shared" si="31"/>
        <v>1.8607500000000001</v>
      </c>
      <c r="AD58" s="27">
        <v>52.912675</v>
      </c>
      <c r="AE58" s="27">
        <v>56.855549999999994</v>
      </c>
      <c r="AF58" s="27">
        <v>65.80279999999999</v>
      </c>
      <c r="AG58" s="42">
        <f t="shared" si="32"/>
        <v>1.8607500000000001</v>
      </c>
      <c r="AH58" s="27">
        <v>14.98</v>
      </c>
      <c r="AI58" s="27">
        <v>92.7</v>
      </c>
      <c r="AJ58" s="27">
        <v>138.94</v>
      </c>
      <c r="AK58" s="42">
        <f t="shared" si="33"/>
        <v>1.8607500000000001</v>
      </c>
      <c r="AL58" s="25">
        <v>30.103925</v>
      </c>
      <c r="AM58" s="25">
        <v>37.813500000000005</v>
      </c>
      <c r="AN58" s="25">
        <v>63.6537</v>
      </c>
      <c r="AO58" s="42">
        <f t="shared" si="34"/>
        <v>1.8607500000000001</v>
      </c>
      <c r="AP58" s="25">
        <v>128.8225</v>
      </c>
      <c r="AQ58" s="25">
        <v>166.56</v>
      </c>
      <c r="AR58" s="25">
        <v>185.96</v>
      </c>
      <c r="AS58" s="42">
        <f t="shared" si="35"/>
        <v>1.8607500000000001</v>
      </c>
      <c r="AT58" s="25">
        <v>1932</v>
      </c>
      <c r="AU58" s="25">
        <v>3533.5</v>
      </c>
      <c r="AV58" s="25">
        <v>4086</v>
      </c>
      <c r="AW58" s="42">
        <f t="shared" si="36"/>
        <v>1.8607500000000001</v>
      </c>
      <c r="AX58" s="25">
        <v>1784.4325000000001</v>
      </c>
      <c r="AY58" s="25">
        <v>2555.405</v>
      </c>
      <c r="AZ58" s="25">
        <v>2876.7775</v>
      </c>
      <c r="BA58" s="42">
        <f t="shared" si="37"/>
        <v>1.8607500000000001</v>
      </c>
      <c r="BB58" s="25">
        <v>0.115</v>
      </c>
      <c r="BC58" s="25">
        <v>0.218</v>
      </c>
      <c r="BD58" s="25">
        <v>0.4628</v>
      </c>
      <c r="BE58" s="42">
        <f t="shared" si="38"/>
        <v>1.8607500000000001</v>
      </c>
      <c r="BF58" s="25">
        <v>386.8075</v>
      </c>
      <c r="BG58" s="25">
        <v>820.403</v>
      </c>
      <c r="BH58" s="25">
        <v>1097.75</v>
      </c>
      <c r="BI58" s="42">
        <f t="shared" si="39"/>
        <v>1.8607500000000001</v>
      </c>
      <c r="BJ58" s="25">
        <v>383.85</v>
      </c>
      <c r="BK58" s="25">
        <v>490</v>
      </c>
      <c r="BL58" s="25">
        <v>642.9</v>
      </c>
      <c r="BM58" s="42">
        <f t="shared" si="40"/>
        <v>1.8607500000000001</v>
      </c>
      <c r="BN58" s="25">
        <v>208.54</v>
      </c>
      <c r="BO58" s="25">
        <v>208.54</v>
      </c>
      <c r="BP58" s="25">
        <v>208.54</v>
      </c>
      <c r="BQ58" s="42">
        <f t="shared" si="41"/>
        <v>1.8607500000000001</v>
      </c>
      <c r="BR58" s="25">
        <v>3401.2</v>
      </c>
      <c r="BS58" s="25">
        <v>3401.2</v>
      </c>
      <c r="BT58" s="25">
        <v>3401.2</v>
      </c>
      <c r="BU58" s="42">
        <f t="shared" si="42"/>
        <v>1.8607500000000001</v>
      </c>
      <c r="BV58" s="25">
        <v>3445.0225</v>
      </c>
      <c r="BW58" s="25">
        <v>9715.455</v>
      </c>
      <c r="BX58" s="25">
        <v>12127.725</v>
      </c>
      <c r="BY58" s="42">
        <f t="shared" si="43"/>
        <v>1.8607500000000001</v>
      </c>
      <c r="BZ58" s="25">
        <v>465.525</v>
      </c>
      <c r="CA58" s="25">
        <v>530.7835</v>
      </c>
      <c r="CB58" s="25">
        <v>735.16</v>
      </c>
      <c r="CC58" s="42">
        <f t="shared" si="44"/>
        <v>1.8607500000000001</v>
      </c>
      <c r="CD58" s="25">
        <v>605.47</v>
      </c>
      <c r="CE58" s="25">
        <v>605.47</v>
      </c>
      <c r="CF58" s="25">
        <v>605.47</v>
      </c>
      <c r="CG58" s="42">
        <f t="shared" si="45"/>
        <v>1.8607500000000001</v>
      </c>
      <c r="CH58" s="25">
        <v>261.44</v>
      </c>
      <c r="CI58" s="25">
        <v>261.44</v>
      </c>
      <c r="CJ58" s="25">
        <v>261.44</v>
      </c>
      <c r="CK58" s="42">
        <f t="shared" si="46"/>
        <v>1.8607500000000001</v>
      </c>
      <c r="CL58" s="25">
        <v>305.5815</v>
      </c>
      <c r="CM58" s="25">
        <v>361.2</v>
      </c>
      <c r="CN58" s="25">
        <v>389.0085</v>
      </c>
      <c r="CO58" s="42">
        <f t="shared" si="47"/>
        <v>1.8607500000000001</v>
      </c>
      <c r="CP58" s="25">
        <v>318.98275</v>
      </c>
      <c r="CQ58" s="25">
        <v>357.246</v>
      </c>
      <c r="CR58" s="25">
        <v>401.10200000000003</v>
      </c>
      <c r="CS58" s="42">
        <f t="shared" si="48"/>
        <v>1.8607500000000001</v>
      </c>
      <c r="CT58" s="25">
        <v>193.8</v>
      </c>
      <c r="CU58" s="25">
        <v>225</v>
      </c>
      <c r="CV58" s="25">
        <v>226</v>
      </c>
      <c r="CW58" s="42">
        <f t="shared" si="49"/>
        <v>1.8607500000000001</v>
      </c>
      <c r="CX58" s="25">
        <v>6</v>
      </c>
      <c r="CY58" s="25">
        <v>22</v>
      </c>
      <c r="CZ58" s="25">
        <v>26.8</v>
      </c>
      <c r="DA58" s="42">
        <f t="shared" si="50"/>
        <v>1.8607500000000001</v>
      </c>
      <c r="DB58" s="25">
        <v>57.4</v>
      </c>
      <c r="DC58" s="25">
        <v>71</v>
      </c>
      <c r="DD58" s="25">
        <v>79</v>
      </c>
      <c r="DE58" s="42">
        <f t="shared" si="51"/>
        <v>1.8607500000000001</v>
      </c>
      <c r="DF58" s="25">
        <v>69.804</v>
      </c>
      <c r="DG58" s="25">
        <v>69.804</v>
      </c>
      <c r="DH58" s="25">
        <v>69.804</v>
      </c>
      <c r="DI58" s="42">
        <f t="shared" si="52"/>
        <v>1.8607500000000001</v>
      </c>
      <c r="DJ58" s="25">
        <v>4</v>
      </c>
      <c r="DK58" s="25">
        <v>10</v>
      </c>
      <c r="DL58" s="25">
        <v>10.8</v>
      </c>
      <c r="DM58" s="42">
        <f t="shared" si="53"/>
        <v>1.8607500000000001</v>
      </c>
      <c r="DN58" s="25">
        <v>204</v>
      </c>
      <c r="DO58" s="25">
        <v>293</v>
      </c>
      <c r="DP58" s="25">
        <v>316</v>
      </c>
      <c r="DQ58" s="42">
        <f t="shared" si="54"/>
        <v>1.8607500000000001</v>
      </c>
      <c r="DR58" s="25">
        <v>619.87525</v>
      </c>
      <c r="DS58" s="25">
        <v>894.8444999999999</v>
      </c>
      <c r="DT58" s="25">
        <v>1049.6175</v>
      </c>
      <c r="DU58" s="42">
        <f t="shared" si="55"/>
        <v>1.8607500000000001</v>
      </c>
      <c r="DV58" s="25">
        <v>609.919</v>
      </c>
      <c r="DW58" s="25">
        <v>872.8489999999999</v>
      </c>
      <c r="DX58" s="25">
        <v>1032.5225</v>
      </c>
      <c r="DY58" s="42">
        <f t="shared" si="56"/>
        <v>1.8607500000000001</v>
      </c>
      <c r="DZ58" s="25">
        <v>461.93725</v>
      </c>
      <c r="EA58" s="25">
        <v>683.8185000000001</v>
      </c>
      <c r="EB58" s="25">
        <v>834.5329999999999</v>
      </c>
      <c r="EC58" s="42">
        <f t="shared" si="57"/>
        <v>1.8607500000000001</v>
      </c>
      <c r="ED58" s="25">
        <v>1.005</v>
      </c>
      <c r="EE58" s="25">
        <v>1.05</v>
      </c>
      <c r="EF58" s="25">
        <v>1.095</v>
      </c>
      <c r="EG58" s="42">
        <f t="shared" si="58"/>
        <v>1.8607500000000001</v>
      </c>
      <c r="EH58" s="25">
        <v>0.91</v>
      </c>
      <c r="EI58" s="25">
        <v>1</v>
      </c>
      <c r="EJ58" s="25">
        <v>1.09</v>
      </c>
      <c r="EK58" s="42">
        <f t="shared" si="59"/>
        <v>1.8607500000000001</v>
      </c>
      <c r="EL58" s="25">
        <v>1147.4</v>
      </c>
      <c r="EM58" s="25">
        <v>1221</v>
      </c>
      <c r="EN58" s="25">
        <v>1300</v>
      </c>
    </row>
    <row r="59" spans="1:144" s="7" customFormat="1" ht="26.25">
      <c r="A59" s="117" t="s">
        <v>77</v>
      </c>
      <c r="B59" s="13"/>
      <c r="C59" s="13">
        <v>150349</v>
      </c>
      <c r="D59" s="81">
        <v>150365</v>
      </c>
      <c r="E59" s="14"/>
      <c r="F59" s="15">
        <v>47.297</v>
      </c>
      <c r="G59" s="15">
        <v>306.311</v>
      </c>
      <c r="H59" s="16">
        <v>215.78403</v>
      </c>
      <c r="I59" s="130">
        <v>215.78403</v>
      </c>
      <c r="J59" s="130">
        <v>215.79514</v>
      </c>
      <c r="K59" s="15">
        <v>10.0625</v>
      </c>
      <c r="L59" s="15"/>
      <c r="M59" s="102" t="s">
        <v>441</v>
      </c>
      <c r="N59" s="15">
        <v>261.713</v>
      </c>
      <c r="O59" s="15">
        <v>261.82</v>
      </c>
      <c r="P59" s="15">
        <v>270.3376</v>
      </c>
      <c r="R59" s="15">
        <v>228.4876</v>
      </c>
      <c r="S59" s="15">
        <v>228.667</v>
      </c>
      <c r="T59" s="15">
        <v>230.4358</v>
      </c>
      <c r="U59" s="41">
        <f t="shared" si="30"/>
        <v>10.0625</v>
      </c>
      <c r="V59" s="17">
        <v>151.37959999999998</v>
      </c>
      <c r="W59" s="17">
        <v>163.991</v>
      </c>
      <c r="X59" s="17">
        <v>166.44219999999999</v>
      </c>
      <c r="Y59" s="41">
        <v>10.0625</v>
      </c>
      <c r="Z59" s="7" t="e">
        <v>#NUM!</v>
      </c>
      <c r="AA59" s="7" t="e">
        <v>#NUM!</v>
      </c>
      <c r="AB59" s="7" t="e">
        <v>#NUM!</v>
      </c>
      <c r="AC59" s="41">
        <f t="shared" si="31"/>
        <v>10.0625</v>
      </c>
      <c r="AD59" s="17">
        <v>135.435</v>
      </c>
      <c r="AE59" s="17">
        <v>143.187</v>
      </c>
      <c r="AF59" s="17">
        <v>145.995</v>
      </c>
      <c r="AG59" s="41">
        <f t="shared" si="32"/>
        <v>10.0625</v>
      </c>
      <c r="AH59" s="17">
        <v>15.57</v>
      </c>
      <c r="AI59" s="17">
        <v>30.8</v>
      </c>
      <c r="AJ59" s="17">
        <v>44.39</v>
      </c>
      <c r="AK59" s="41">
        <f t="shared" si="33"/>
        <v>10.0625</v>
      </c>
      <c r="AL59" s="15">
        <v>97.96554</v>
      </c>
      <c r="AM59" s="15">
        <v>137.767</v>
      </c>
      <c r="AN59" s="15">
        <v>174.52159999999998</v>
      </c>
      <c r="AO59" s="41">
        <f t="shared" si="34"/>
        <v>10.0625</v>
      </c>
      <c r="AP59" s="15">
        <v>796.05</v>
      </c>
      <c r="AQ59" s="15">
        <v>903.78</v>
      </c>
      <c r="AR59" s="15">
        <v>950.97</v>
      </c>
      <c r="AS59" s="41">
        <f t="shared" si="35"/>
        <v>10.0625</v>
      </c>
      <c r="AT59" s="15">
        <v>172.35</v>
      </c>
      <c r="AU59" s="15">
        <v>195.5</v>
      </c>
      <c r="AV59" s="15">
        <v>232.15</v>
      </c>
      <c r="AW59" s="41">
        <f t="shared" si="36"/>
        <v>10.0625</v>
      </c>
      <c r="AX59" s="15">
        <v>176.4546</v>
      </c>
      <c r="AY59" s="15">
        <v>218.625</v>
      </c>
      <c r="AZ59" s="15">
        <v>237.96720000000002</v>
      </c>
      <c r="BA59" s="41">
        <f t="shared" si="37"/>
        <v>10.0625</v>
      </c>
      <c r="BB59" s="15">
        <v>0.0154</v>
      </c>
      <c r="BC59" s="15">
        <v>0.0205</v>
      </c>
      <c r="BD59" s="15">
        <v>0.034</v>
      </c>
      <c r="BE59" s="41">
        <f t="shared" si="38"/>
        <v>10.0625</v>
      </c>
      <c r="BF59" s="15">
        <v>-17.64285</v>
      </c>
      <c r="BG59" s="15">
        <v>63</v>
      </c>
      <c r="BH59" s="15">
        <v>130.5</v>
      </c>
      <c r="BI59" s="41">
        <f t="shared" si="39"/>
        <v>10.0625</v>
      </c>
      <c r="BJ59" s="15">
        <v>112.6</v>
      </c>
      <c r="BK59" s="15">
        <v>118</v>
      </c>
      <c r="BL59" s="15">
        <v>123.4</v>
      </c>
      <c r="BM59" s="41">
        <f t="shared" si="40"/>
        <v>10.0625</v>
      </c>
      <c r="BN59" s="15">
        <v>141.22</v>
      </c>
      <c r="BO59" s="15">
        <v>141.22</v>
      </c>
      <c r="BP59" s="15">
        <v>224.38</v>
      </c>
      <c r="BQ59" s="41">
        <f t="shared" si="41"/>
        <v>10.0625</v>
      </c>
      <c r="BR59" s="15">
        <v>1340.5</v>
      </c>
      <c r="BS59" s="15">
        <v>1440.7</v>
      </c>
      <c r="BT59" s="15">
        <v>1552.5</v>
      </c>
      <c r="BU59" s="41">
        <f t="shared" si="42"/>
        <v>10.0625</v>
      </c>
      <c r="BV59" s="15">
        <v>153.24339999999998</v>
      </c>
      <c r="BW59" s="15">
        <v>171.333</v>
      </c>
      <c r="BX59" s="15">
        <v>192.2242</v>
      </c>
      <c r="BY59" s="41">
        <f t="shared" si="43"/>
        <v>10.0625</v>
      </c>
      <c r="BZ59" s="15">
        <v>499.74449999999996</v>
      </c>
      <c r="CA59" s="15">
        <v>514.9815</v>
      </c>
      <c r="CB59" s="15">
        <v>586.6885</v>
      </c>
      <c r="CC59" s="41">
        <f t="shared" si="44"/>
        <v>10.0625</v>
      </c>
      <c r="CD59" s="15">
        <v>409.97</v>
      </c>
      <c r="CE59" s="15">
        <v>415.68</v>
      </c>
      <c r="CF59" s="15">
        <v>430.9</v>
      </c>
      <c r="CG59" s="41">
        <f t="shared" si="45"/>
        <v>10.0625</v>
      </c>
      <c r="CH59" s="15">
        <v>157.47</v>
      </c>
      <c r="CI59" s="15">
        <v>158.08</v>
      </c>
      <c r="CJ59" s="15">
        <v>160.51</v>
      </c>
      <c r="CK59" s="41">
        <f t="shared" si="46"/>
        <v>10.0625</v>
      </c>
      <c r="CL59" s="15">
        <v>656.3396</v>
      </c>
      <c r="CM59" s="15">
        <v>716.545</v>
      </c>
      <c r="CN59" s="15">
        <v>1054.605</v>
      </c>
      <c r="CO59" s="41">
        <f t="shared" si="47"/>
        <v>10.0625</v>
      </c>
      <c r="CP59" s="15">
        <v>289.84099999999995</v>
      </c>
      <c r="CQ59" s="15">
        <v>391.814</v>
      </c>
      <c r="CR59" s="15">
        <v>488.7224</v>
      </c>
      <c r="CS59" s="41">
        <f t="shared" si="48"/>
        <v>10.0625</v>
      </c>
      <c r="CT59" s="15">
        <v>152.4</v>
      </c>
      <c r="CU59" s="15">
        <v>227</v>
      </c>
      <c r="CV59" s="15">
        <v>245</v>
      </c>
      <c r="CW59" s="41">
        <f t="shared" si="49"/>
        <v>10.0625</v>
      </c>
      <c r="CX59" s="15" t="e">
        <v>#NUM!</v>
      </c>
      <c r="CY59" s="15" t="e">
        <v>#NUM!</v>
      </c>
      <c r="CZ59" s="15" t="e">
        <v>#NUM!</v>
      </c>
      <c r="DA59" s="41">
        <f t="shared" si="50"/>
        <v>10.0625</v>
      </c>
      <c r="DB59" s="15">
        <v>3</v>
      </c>
      <c r="DC59" s="15">
        <v>4</v>
      </c>
      <c r="DD59" s="15">
        <v>4</v>
      </c>
      <c r="DE59" s="41">
        <f t="shared" si="51"/>
        <v>10.0625</v>
      </c>
      <c r="DF59" s="15">
        <v>28.224</v>
      </c>
      <c r="DG59" s="15">
        <v>31.248</v>
      </c>
      <c r="DH59" s="15">
        <v>32.256</v>
      </c>
      <c r="DI59" s="41">
        <f t="shared" si="52"/>
        <v>10.0625</v>
      </c>
      <c r="DJ59" s="15" t="e">
        <v>#NUM!</v>
      </c>
      <c r="DK59" s="15" t="e">
        <v>#NUM!</v>
      </c>
      <c r="DL59" s="15" t="e">
        <v>#NUM!</v>
      </c>
      <c r="DM59" s="41">
        <f t="shared" si="53"/>
        <v>10.0625</v>
      </c>
      <c r="DN59" s="15">
        <v>83.7</v>
      </c>
      <c r="DO59" s="15">
        <v>128.5</v>
      </c>
      <c r="DP59" s="15">
        <v>135</v>
      </c>
      <c r="DQ59" s="41">
        <f t="shared" si="54"/>
        <v>10.0625</v>
      </c>
      <c r="DR59" s="15">
        <v>459.0198</v>
      </c>
      <c r="DS59" s="15">
        <v>536.886</v>
      </c>
      <c r="DT59" s="15">
        <v>713.5994</v>
      </c>
      <c r="DU59" s="41">
        <f t="shared" si="55"/>
        <v>10.0625</v>
      </c>
      <c r="DV59" s="15">
        <v>406.527</v>
      </c>
      <c r="DW59" s="15">
        <v>446.067</v>
      </c>
      <c r="DX59" s="15">
        <v>554.6658</v>
      </c>
      <c r="DY59" s="41">
        <f t="shared" si="56"/>
        <v>10.0625</v>
      </c>
      <c r="DZ59" s="15">
        <v>316.0928</v>
      </c>
      <c r="EA59" s="15">
        <v>335.15</v>
      </c>
      <c r="EB59" s="15">
        <v>348.4432</v>
      </c>
      <c r="EC59" s="41">
        <f t="shared" si="57"/>
        <v>10.0625</v>
      </c>
      <c r="ED59" s="15" t="e">
        <v>#NUM!</v>
      </c>
      <c r="EE59" s="15" t="e">
        <v>#NUM!</v>
      </c>
      <c r="EF59" s="15" t="e">
        <v>#NUM!</v>
      </c>
      <c r="EG59" s="41">
        <f t="shared" si="58"/>
        <v>10.0625</v>
      </c>
      <c r="EH59" s="15" t="e">
        <v>#NUM!</v>
      </c>
      <c r="EI59" s="15" t="e">
        <v>#NUM!</v>
      </c>
      <c r="EJ59" s="15" t="e">
        <v>#NUM!</v>
      </c>
      <c r="EK59" s="41">
        <f t="shared" si="59"/>
        <v>10.0625</v>
      </c>
      <c r="EL59" s="15">
        <v>723.45</v>
      </c>
      <c r="EM59" s="15">
        <v>973.5</v>
      </c>
      <c r="EN59" s="15">
        <v>999</v>
      </c>
    </row>
    <row r="60" spans="1:144" s="30" customFormat="1" ht="39">
      <c r="A60" s="77" t="s">
        <v>38</v>
      </c>
      <c r="B60" s="28"/>
      <c r="C60" s="28">
        <v>150420</v>
      </c>
      <c r="D60" s="79">
        <v>150450</v>
      </c>
      <c r="E60" s="29"/>
      <c r="F60" s="17">
        <v>45.1199</v>
      </c>
      <c r="G60" s="17">
        <v>298.509</v>
      </c>
      <c r="H60" s="31">
        <v>215.83333</v>
      </c>
      <c r="I60" s="130">
        <v>215.83333</v>
      </c>
      <c r="J60" s="130">
        <v>215.85417</v>
      </c>
      <c r="K60" s="17">
        <v>9.03687</v>
      </c>
      <c r="L60" s="17"/>
      <c r="M60" s="108" t="s">
        <v>440</v>
      </c>
      <c r="N60" s="17">
        <v>300.42650000000003</v>
      </c>
      <c r="O60" s="17">
        <v>305.735</v>
      </c>
      <c r="P60" s="17">
        <v>487.53</v>
      </c>
      <c r="R60" s="17">
        <v>237.5925</v>
      </c>
      <c r="S60" s="17">
        <v>238.57</v>
      </c>
      <c r="T60" s="17">
        <v>263.59</v>
      </c>
      <c r="U60" s="88">
        <f t="shared" si="30"/>
        <v>9.03687</v>
      </c>
      <c r="V60" s="17">
        <v>116.038</v>
      </c>
      <c r="W60" s="17">
        <v>132.057</v>
      </c>
      <c r="X60" s="17">
        <v>140.5892</v>
      </c>
      <c r="Y60" s="88"/>
      <c r="AC60" s="88">
        <f t="shared" si="31"/>
        <v>9.03687</v>
      </c>
      <c r="AD60" s="17">
        <v>78.12965</v>
      </c>
      <c r="AE60" s="17">
        <v>106.323</v>
      </c>
      <c r="AF60" s="17">
        <v>128.9515</v>
      </c>
      <c r="AG60" s="88">
        <f t="shared" si="32"/>
        <v>9.03687</v>
      </c>
      <c r="AH60" s="17">
        <v>19.23</v>
      </c>
      <c r="AI60" s="17">
        <v>27.9</v>
      </c>
      <c r="AJ60" s="17">
        <v>38.79</v>
      </c>
      <c r="AK60" s="88">
        <f t="shared" si="33"/>
        <v>9.03687</v>
      </c>
      <c r="AL60" s="17">
        <v>28.424565</v>
      </c>
      <c r="AM60" s="17">
        <v>103.6265</v>
      </c>
      <c r="AN60" s="17">
        <v>132.56195</v>
      </c>
      <c r="AO60" s="88">
        <f t="shared" si="34"/>
        <v>9.03687</v>
      </c>
      <c r="AP60" s="17">
        <v>467.72</v>
      </c>
      <c r="AQ60" s="17">
        <v>596.275</v>
      </c>
      <c r="AR60" s="17">
        <v>685.85</v>
      </c>
      <c r="AS60" s="88">
        <f t="shared" si="35"/>
        <v>9.03687</v>
      </c>
      <c r="AT60" s="17">
        <v>327</v>
      </c>
      <c r="AU60" s="17">
        <v>478</v>
      </c>
      <c r="AV60" s="17">
        <v>926</v>
      </c>
      <c r="AW60" s="88">
        <f t="shared" si="36"/>
        <v>9.03687</v>
      </c>
      <c r="AX60" s="17">
        <v>254.39</v>
      </c>
      <c r="AY60" s="17">
        <v>345.808</v>
      </c>
      <c r="AZ60" s="17">
        <v>943.5885999999995</v>
      </c>
      <c r="BA60" s="88">
        <f t="shared" si="37"/>
        <v>9.03687</v>
      </c>
      <c r="BB60" s="17">
        <v>0.014</v>
      </c>
      <c r="BC60" s="17">
        <v>0.0265</v>
      </c>
      <c r="BD60" s="17">
        <v>0.044</v>
      </c>
      <c r="BE60" s="88">
        <f t="shared" si="38"/>
        <v>9.03687</v>
      </c>
      <c r="BF60" s="17">
        <v>21.611390000000004</v>
      </c>
      <c r="BG60" s="17">
        <v>137</v>
      </c>
      <c r="BH60" s="17">
        <v>421.1570999999998</v>
      </c>
      <c r="BI60" s="88">
        <f t="shared" si="39"/>
        <v>9.03687</v>
      </c>
      <c r="BJ60" s="17">
        <v>104.5</v>
      </c>
      <c r="BK60" s="17">
        <v>210</v>
      </c>
      <c r="BL60" s="17">
        <v>314.65</v>
      </c>
      <c r="BM60" s="88">
        <f t="shared" si="40"/>
        <v>9.03687</v>
      </c>
      <c r="BN60" s="17">
        <v>69.94</v>
      </c>
      <c r="BO60" s="17">
        <v>111.52</v>
      </c>
      <c r="BP60" s="17">
        <v>167.95</v>
      </c>
      <c r="BQ60" s="88">
        <f t="shared" si="41"/>
        <v>9.03687</v>
      </c>
      <c r="BR60" s="17">
        <v>832.32</v>
      </c>
      <c r="BS60" s="17">
        <v>2263.5</v>
      </c>
      <c r="BT60" s="17">
        <v>2537.8</v>
      </c>
      <c r="BU60" s="88">
        <f t="shared" si="42"/>
        <v>9.03687</v>
      </c>
      <c r="BV60" s="17">
        <v>303.001</v>
      </c>
      <c r="BW60" s="17">
        <v>615.746</v>
      </c>
      <c r="BX60" s="17">
        <v>876.2945</v>
      </c>
      <c r="BY60" s="88">
        <f t="shared" si="43"/>
        <v>9.03687</v>
      </c>
      <c r="BZ60" s="17">
        <v>378.9102</v>
      </c>
      <c r="CA60" s="17">
        <v>425.883</v>
      </c>
      <c r="CB60" s="17">
        <v>468.056</v>
      </c>
      <c r="CC60" s="88">
        <f t="shared" si="44"/>
        <v>9.03687</v>
      </c>
      <c r="CD60" s="17">
        <v>323.4825</v>
      </c>
      <c r="CE60" s="17">
        <v>376.04</v>
      </c>
      <c r="CF60" s="17">
        <v>392.53</v>
      </c>
      <c r="CG60" s="88">
        <f t="shared" si="45"/>
        <v>9.03687</v>
      </c>
      <c r="CH60" s="17">
        <v>144.7</v>
      </c>
      <c r="CI60" s="17">
        <v>153.82</v>
      </c>
      <c r="CJ60" s="17">
        <v>173.28</v>
      </c>
      <c r="CK60" s="88">
        <f t="shared" si="46"/>
        <v>9.03687</v>
      </c>
      <c r="CL60" s="17">
        <v>397.8602</v>
      </c>
      <c r="CM60" s="17">
        <v>886.008</v>
      </c>
      <c r="CN60" s="17">
        <v>1808.5559999999996</v>
      </c>
      <c r="CO60" s="88">
        <f t="shared" si="47"/>
        <v>9.03687</v>
      </c>
      <c r="CP60" s="17">
        <v>201.27949999999998</v>
      </c>
      <c r="CQ60" s="17">
        <v>420</v>
      </c>
      <c r="CR60" s="17">
        <v>760.3985</v>
      </c>
      <c r="CS60" s="88">
        <f t="shared" si="48"/>
        <v>9.03687</v>
      </c>
      <c r="CT60" s="17">
        <v>123.7</v>
      </c>
      <c r="CU60" s="17">
        <v>144</v>
      </c>
      <c r="CV60" s="17">
        <v>194</v>
      </c>
      <c r="CW60" s="88">
        <f t="shared" si="49"/>
        <v>9.03687</v>
      </c>
      <c r="CX60" s="17">
        <v>3</v>
      </c>
      <c r="CY60" s="17">
        <v>3</v>
      </c>
      <c r="CZ60" s="17">
        <v>3.9</v>
      </c>
      <c r="DA60" s="88">
        <f t="shared" si="50"/>
        <v>9.03687</v>
      </c>
      <c r="DB60" s="17">
        <v>6</v>
      </c>
      <c r="DC60" s="17">
        <v>19</v>
      </c>
      <c r="DD60" s="17">
        <v>27</v>
      </c>
      <c r="DE60" s="88">
        <f t="shared" si="51"/>
        <v>9.03687</v>
      </c>
      <c r="DF60" s="17">
        <v>21.168</v>
      </c>
      <c r="DG60" s="17">
        <v>26.46</v>
      </c>
      <c r="DH60" s="17">
        <v>43.596</v>
      </c>
      <c r="DI60" s="88">
        <f t="shared" si="52"/>
        <v>9.03687</v>
      </c>
      <c r="DJ60" s="17" t="e">
        <v>#NUM!</v>
      </c>
      <c r="DK60" s="17" t="e">
        <v>#NUM!</v>
      </c>
      <c r="DL60" s="17" t="e">
        <v>#NUM!</v>
      </c>
      <c r="DM60" s="88">
        <f t="shared" si="53"/>
        <v>9.03687</v>
      </c>
      <c r="DN60" s="17">
        <v>72</v>
      </c>
      <c r="DO60" s="17">
        <v>136</v>
      </c>
      <c r="DP60" s="17">
        <v>285</v>
      </c>
      <c r="DQ60" s="88">
        <f t="shared" si="54"/>
        <v>9.03687</v>
      </c>
      <c r="DR60" s="17">
        <v>532.664</v>
      </c>
      <c r="DS60" s="17">
        <v>1520.81</v>
      </c>
      <c r="DT60" s="17">
        <v>1878.635</v>
      </c>
      <c r="DU60" s="88">
        <f t="shared" si="55"/>
        <v>9.03687</v>
      </c>
      <c r="DV60" s="17">
        <v>478.21</v>
      </c>
      <c r="DW60" s="17">
        <v>1362</v>
      </c>
      <c r="DX60" s="17">
        <v>1800.855</v>
      </c>
      <c r="DY60" s="88">
        <f t="shared" si="56"/>
        <v>9.03687</v>
      </c>
      <c r="DZ60" s="17">
        <v>185.725</v>
      </c>
      <c r="EA60" s="17">
        <v>260.322</v>
      </c>
      <c r="EB60" s="17">
        <v>365.2655</v>
      </c>
      <c r="EC60" s="88">
        <f t="shared" si="57"/>
        <v>9.03687</v>
      </c>
      <c r="ED60" s="17">
        <v>0.1</v>
      </c>
      <c r="EE60" s="17">
        <v>0.2</v>
      </c>
      <c r="EF60" s="17">
        <v>0.655</v>
      </c>
      <c r="EG60" s="88">
        <f t="shared" si="58"/>
        <v>9.03687</v>
      </c>
      <c r="EH60" s="17">
        <v>0.1</v>
      </c>
      <c r="EI60" s="17">
        <v>0.2</v>
      </c>
      <c r="EJ60" s="17">
        <v>0.545</v>
      </c>
      <c r="EK60" s="88">
        <f t="shared" si="59"/>
        <v>9.03687</v>
      </c>
      <c r="EL60" s="17">
        <v>745</v>
      </c>
      <c r="EM60" s="17">
        <v>883.5</v>
      </c>
      <c r="EN60" s="17">
        <v>883.5</v>
      </c>
    </row>
    <row r="61" spans="1:144" s="7" customFormat="1" ht="26.25">
      <c r="A61" s="117" t="s">
        <v>39</v>
      </c>
      <c r="B61" s="13"/>
      <c r="C61" s="13">
        <v>150484</v>
      </c>
      <c r="D61" s="81">
        <v>150495</v>
      </c>
      <c r="E61" s="14"/>
      <c r="F61" s="15">
        <v>42.25165</v>
      </c>
      <c r="G61" s="15">
        <v>293.7075</v>
      </c>
      <c r="H61" s="16">
        <v>215.87778</v>
      </c>
      <c r="I61" s="130">
        <v>215.87778</v>
      </c>
      <c r="J61" s="130">
        <v>215.88542</v>
      </c>
      <c r="K61" s="15">
        <v>7.232875</v>
      </c>
      <c r="L61" s="15"/>
      <c r="M61" s="78" t="s">
        <v>28</v>
      </c>
      <c r="N61" s="15">
        <v>287.7362</v>
      </c>
      <c r="O61" s="15">
        <v>397.5025</v>
      </c>
      <c r="P61" s="15">
        <v>540.5106499999999</v>
      </c>
      <c r="R61" s="15">
        <v>237.1484</v>
      </c>
      <c r="S61" s="15">
        <v>255.0925</v>
      </c>
      <c r="T61" s="15">
        <v>268.7125</v>
      </c>
      <c r="U61" s="41">
        <f t="shared" si="30"/>
        <v>7.232875</v>
      </c>
      <c r="V61" s="17">
        <v>108.87245</v>
      </c>
      <c r="W61" s="17">
        <v>128.004</v>
      </c>
      <c r="X61" s="17">
        <v>154.8137</v>
      </c>
      <c r="Y61" s="41">
        <v>7.232875</v>
      </c>
      <c r="Z61" s="7" t="e">
        <v>#NUM!</v>
      </c>
      <c r="AA61" s="7" t="e">
        <v>#NUM!</v>
      </c>
      <c r="AB61" s="7" t="e">
        <v>#NUM!</v>
      </c>
      <c r="AC61" s="41">
        <f t="shared" si="31"/>
        <v>7.232875</v>
      </c>
      <c r="AD61" s="17">
        <v>84.77607</v>
      </c>
      <c r="AE61" s="17">
        <v>103.4425</v>
      </c>
      <c r="AF61" s="17">
        <v>135.82055</v>
      </c>
      <c r="AG61" s="41">
        <f t="shared" si="32"/>
        <v>7.232875</v>
      </c>
      <c r="AH61" s="17">
        <v>19.6875</v>
      </c>
      <c r="AI61" s="17">
        <v>30.175</v>
      </c>
      <c r="AJ61" s="17">
        <v>43.9125</v>
      </c>
      <c r="AK61" s="41">
        <f t="shared" si="33"/>
        <v>7.232875</v>
      </c>
      <c r="AL61" s="15">
        <v>31.786345</v>
      </c>
      <c r="AM61" s="15">
        <v>99.43825</v>
      </c>
      <c r="AN61" s="15">
        <v>179.03764999999999</v>
      </c>
      <c r="AO61" s="41">
        <f t="shared" si="34"/>
        <v>7.232875</v>
      </c>
      <c r="AP61" s="15">
        <v>321.39</v>
      </c>
      <c r="AQ61" s="15">
        <v>632.855</v>
      </c>
      <c r="AR61" s="15">
        <v>705.31</v>
      </c>
      <c r="AS61" s="41">
        <f t="shared" si="35"/>
        <v>7.232875</v>
      </c>
      <c r="AT61" s="15">
        <v>133.95</v>
      </c>
      <c r="AU61" s="15">
        <v>360</v>
      </c>
      <c r="AV61" s="15">
        <v>1603.8</v>
      </c>
      <c r="AW61" s="41">
        <f t="shared" si="36"/>
        <v>7.232875</v>
      </c>
      <c r="AX61" s="15">
        <v>111.87585</v>
      </c>
      <c r="AY61" s="15">
        <v>440.0215</v>
      </c>
      <c r="AZ61" s="15">
        <v>1195.4405</v>
      </c>
      <c r="BA61" s="41">
        <f t="shared" si="37"/>
        <v>7.232875</v>
      </c>
      <c r="BB61" s="15">
        <v>0.016</v>
      </c>
      <c r="BC61" s="15">
        <v>0.031</v>
      </c>
      <c r="BD61" s="15">
        <v>0.048</v>
      </c>
      <c r="BE61" s="41">
        <f t="shared" si="38"/>
        <v>7.232875</v>
      </c>
      <c r="BF61" s="15">
        <v>96.36025000000001</v>
      </c>
      <c r="BG61" s="15">
        <v>133.1</v>
      </c>
      <c r="BH61" s="15">
        <v>290.522</v>
      </c>
      <c r="BI61" s="41">
        <f t="shared" si="39"/>
        <v>7.232875</v>
      </c>
      <c r="BJ61" s="15">
        <v>123.2</v>
      </c>
      <c r="BK61" s="15">
        <v>175</v>
      </c>
      <c r="BL61" s="15">
        <v>205.8</v>
      </c>
      <c r="BM61" s="41">
        <f t="shared" si="40"/>
        <v>7.232875</v>
      </c>
      <c r="BN61" s="15">
        <v>117.46</v>
      </c>
      <c r="BO61" s="15">
        <v>143.2</v>
      </c>
      <c r="BP61" s="15">
        <v>200.62</v>
      </c>
      <c r="BQ61" s="41">
        <f t="shared" si="41"/>
        <v>7.232875</v>
      </c>
      <c r="BR61" s="15">
        <v>1226.2</v>
      </c>
      <c r="BS61" s="15">
        <v>1557.3</v>
      </c>
      <c r="BT61" s="15">
        <v>2175.1</v>
      </c>
      <c r="BU61" s="41">
        <f t="shared" si="42"/>
        <v>7.232875</v>
      </c>
      <c r="BV61" s="15">
        <v>140.81565</v>
      </c>
      <c r="BW61" s="15">
        <v>498.344</v>
      </c>
      <c r="BX61" s="15">
        <v>2064.9285</v>
      </c>
      <c r="BY61" s="41">
        <f t="shared" si="43"/>
        <v>7.232875</v>
      </c>
      <c r="BZ61" s="15">
        <v>323.37435</v>
      </c>
      <c r="CA61" s="15">
        <v>395.675</v>
      </c>
      <c r="CB61" s="15">
        <v>630.23985</v>
      </c>
      <c r="CC61" s="41">
        <f t="shared" si="44"/>
        <v>7.232875</v>
      </c>
      <c r="CD61" s="15">
        <v>290.05</v>
      </c>
      <c r="CE61" s="15">
        <v>309.35</v>
      </c>
      <c r="CF61" s="15">
        <v>381.75</v>
      </c>
      <c r="CG61" s="41">
        <f t="shared" si="45"/>
        <v>7.232875</v>
      </c>
      <c r="CH61" s="15">
        <v>130.72</v>
      </c>
      <c r="CI61" s="15">
        <v>142.27</v>
      </c>
      <c r="CJ61" s="15">
        <v>156.26</v>
      </c>
      <c r="CK61" s="41">
        <f t="shared" si="46"/>
        <v>7.232875</v>
      </c>
      <c r="CL61" s="15">
        <v>623.7741</v>
      </c>
      <c r="CM61" s="15">
        <v>827.517</v>
      </c>
      <c r="CN61" s="15">
        <v>1182.5076999999997</v>
      </c>
      <c r="CO61" s="41">
        <f t="shared" si="47"/>
        <v>7.232875</v>
      </c>
      <c r="CP61" s="15">
        <v>344.4916</v>
      </c>
      <c r="CQ61" s="15">
        <v>388.3895</v>
      </c>
      <c r="CR61" s="15">
        <v>459.01834999999994</v>
      </c>
      <c r="CS61" s="41">
        <f t="shared" si="48"/>
        <v>7.232875</v>
      </c>
      <c r="CT61" s="15">
        <v>98</v>
      </c>
      <c r="CU61" s="15">
        <v>148.5</v>
      </c>
      <c r="CV61" s="15">
        <v>222</v>
      </c>
      <c r="CW61" s="41">
        <f t="shared" si="49"/>
        <v>7.232875</v>
      </c>
      <c r="CX61" s="15" t="e">
        <v>#NUM!</v>
      </c>
      <c r="CY61" s="15" t="e">
        <v>#NUM!</v>
      </c>
      <c r="CZ61" s="15" t="e">
        <v>#NUM!</v>
      </c>
      <c r="DA61" s="41">
        <f t="shared" si="50"/>
        <v>7.232875</v>
      </c>
      <c r="DB61" s="15">
        <v>10</v>
      </c>
      <c r="DC61" s="15">
        <v>15</v>
      </c>
      <c r="DD61" s="15">
        <v>18</v>
      </c>
      <c r="DE61" s="41">
        <f t="shared" si="51"/>
        <v>7.232875</v>
      </c>
      <c r="DF61" s="15">
        <v>10.584</v>
      </c>
      <c r="DG61" s="15">
        <v>32.004</v>
      </c>
      <c r="DH61" s="15">
        <v>40.824</v>
      </c>
      <c r="DI61" s="41">
        <f t="shared" si="52"/>
        <v>7.232875</v>
      </c>
      <c r="DJ61" s="15" t="e">
        <v>#NUM!</v>
      </c>
      <c r="DK61" s="15" t="e">
        <v>#NUM!</v>
      </c>
      <c r="DL61" s="15" t="e">
        <v>#NUM!</v>
      </c>
      <c r="DM61" s="41">
        <f t="shared" si="53"/>
        <v>7.232875</v>
      </c>
      <c r="DN61" s="15">
        <v>78</v>
      </c>
      <c r="DO61" s="15">
        <v>131</v>
      </c>
      <c r="DP61" s="15">
        <v>186</v>
      </c>
      <c r="DQ61" s="41">
        <f t="shared" si="54"/>
        <v>7.232875</v>
      </c>
      <c r="DR61" s="15">
        <v>650.10955</v>
      </c>
      <c r="DS61" s="15">
        <v>1545.67</v>
      </c>
      <c r="DT61" s="15">
        <v>3174.009499999999</v>
      </c>
      <c r="DU61" s="41">
        <f t="shared" si="55"/>
        <v>7.232875</v>
      </c>
      <c r="DV61" s="15">
        <v>617.5874</v>
      </c>
      <c r="DW61" s="15">
        <v>1406.975</v>
      </c>
      <c r="DX61" s="15">
        <v>3083.357999999999</v>
      </c>
      <c r="DY61" s="41">
        <f t="shared" si="56"/>
        <v>7.232875</v>
      </c>
      <c r="DZ61" s="15">
        <v>265.0011</v>
      </c>
      <c r="EA61" s="15">
        <v>353.0745</v>
      </c>
      <c r="EB61" s="15">
        <v>419.35929999999996</v>
      </c>
      <c r="EC61" s="41">
        <f t="shared" si="57"/>
        <v>7.232875</v>
      </c>
      <c r="ED61" s="15">
        <v>0.1</v>
      </c>
      <c r="EE61" s="15">
        <v>0.3</v>
      </c>
      <c r="EF61" s="15">
        <v>0.74</v>
      </c>
      <c r="EG61" s="41">
        <f t="shared" si="58"/>
        <v>7.232875</v>
      </c>
      <c r="EH61" s="15">
        <v>0.12</v>
      </c>
      <c r="EI61" s="15">
        <v>0.2</v>
      </c>
      <c r="EJ61" s="15">
        <v>0.66</v>
      </c>
      <c r="EK61" s="41">
        <f t="shared" si="59"/>
        <v>7.232875</v>
      </c>
      <c r="EL61" s="15">
        <v>679</v>
      </c>
      <c r="EM61" s="15">
        <v>836.5</v>
      </c>
      <c r="EN61" s="15">
        <v>1018</v>
      </c>
    </row>
    <row r="62" spans="1:144" s="66" customFormat="1" ht="26.25">
      <c r="A62" s="121" t="s">
        <v>40</v>
      </c>
      <c r="B62" s="64"/>
      <c r="C62" s="64">
        <v>150520</v>
      </c>
      <c r="D62" s="82">
        <v>150527</v>
      </c>
      <c r="E62" s="65"/>
      <c r="F62" s="67">
        <v>43.737049999999996</v>
      </c>
      <c r="G62" s="67">
        <v>290.3895</v>
      </c>
      <c r="H62" s="68">
        <v>215.90278</v>
      </c>
      <c r="I62" s="131">
        <v>215.90278</v>
      </c>
      <c r="J62" s="131">
        <v>215.90764</v>
      </c>
      <c r="K62" s="67">
        <v>7.493625</v>
      </c>
      <c r="L62" s="67"/>
      <c r="M62" s="80" t="s">
        <v>29</v>
      </c>
      <c r="N62" s="67">
        <v>315.10470000000004</v>
      </c>
      <c r="O62" s="67">
        <v>383.054</v>
      </c>
      <c r="P62" s="67">
        <v>464.56919999999997</v>
      </c>
      <c r="R62" s="67">
        <v>240.34900000000002</v>
      </c>
      <c r="S62" s="67">
        <v>251.3395</v>
      </c>
      <c r="T62" s="67">
        <v>261.22799999999995</v>
      </c>
      <c r="U62" s="69">
        <f t="shared" si="30"/>
        <v>7.493625</v>
      </c>
      <c r="V62" s="70">
        <v>110.68915</v>
      </c>
      <c r="W62" s="70">
        <v>124.634</v>
      </c>
      <c r="X62" s="70">
        <v>141.60965</v>
      </c>
      <c r="Y62" s="69">
        <v>7.493625</v>
      </c>
      <c r="Z62" s="66" t="e">
        <v>#NUM!</v>
      </c>
      <c r="AA62" s="66" t="e">
        <v>#NUM!</v>
      </c>
      <c r="AB62" s="66" t="e">
        <v>#NUM!</v>
      </c>
      <c r="AC62" s="69">
        <f t="shared" si="31"/>
        <v>7.493625</v>
      </c>
      <c r="AD62" s="70">
        <v>85.67454000000001</v>
      </c>
      <c r="AE62" s="70">
        <v>111.0475</v>
      </c>
      <c r="AF62" s="70">
        <v>125.6366</v>
      </c>
      <c r="AG62" s="69">
        <f t="shared" si="32"/>
        <v>7.493625</v>
      </c>
      <c r="AH62" s="70">
        <v>22.8475</v>
      </c>
      <c r="AI62" s="70">
        <v>36.4</v>
      </c>
      <c r="AJ62" s="70">
        <v>43.815</v>
      </c>
      <c r="AK62" s="69">
        <f t="shared" si="33"/>
        <v>7.493625</v>
      </c>
      <c r="AL62" s="67">
        <v>40.8534</v>
      </c>
      <c r="AM62" s="67">
        <v>75.0916</v>
      </c>
      <c r="AN62" s="67">
        <v>124.55265</v>
      </c>
      <c r="AO62" s="69">
        <f t="shared" si="34"/>
        <v>7.493625</v>
      </c>
      <c r="AP62" s="67">
        <v>412.33</v>
      </c>
      <c r="AQ62" s="67">
        <v>561.15</v>
      </c>
      <c r="AR62" s="67">
        <v>729.76</v>
      </c>
      <c r="AS62" s="69">
        <f t="shared" si="35"/>
        <v>7.493625</v>
      </c>
      <c r="AT62" s="67">
        <v>493</v>
      </c>
      <c r="AU62" s="67">
        <v>760</v>
      </c>
      <c r="AV62" s="67">
        <v>955</v>
      </c>
      <c r="AW62" s="69">
        <f t="shared" si="36"/>
        <v>7.493625</v>
      </c>
      <c r="AX62" s="67">
        <v>285.7259</v>
      </c>
      <c r="AY62" s="67">
        <v>572.692</v>
      </c>
      <c r="AZ62" s="67">
        <v>913.7767499999999</v>
      </c>
      <c r="BA62" s="69">
        <f t="shared" si="37"/>
        <v>7.493625</v>
      </c>
      <c r="BB62" s="67">
        <v>0.025</v>
      </c>
      <c r="BC62" s="67">
        <v>0.037000000000000005</v>
      </c>
      <c r="BD62" s="67">
        <v>0.049</v>
      </c>
      <c r="BE62" s="69">
        <f t="shared" si="38"/>
        <v>7.493625</v>
      </c>
      <c r="BF62" s="67">
        <v>37</v>
      </c>
      <c r="BG62" s="67">
        <v>177</v>
      </c>
      <c r="BH62" s="67">
        <v>531</v>
      </c>
      <c r="BI62" s="69">
        <f t="shared" si="39"/>
        <v>7.493625</v>
      </c>
      <c r="BJ62" s="67">
        <v>100.6</v>
      </c>
      <c r="BK62" s="67">
        <v>142</v>
      </c>
      <c r="BL62" s="67">
        <v>169.9</v>
      </c>
      <c r="BM62" s="69">
        <f t="shared" si="40"/>
        <v>7.493625</v>
      </c>
      <c r="BN62" s="67">
        <v>117.75699999999999</v>
      </c>
      <c r="BO62" s="67">
        <v>119.44</v>
      </c>
      <c r="BP62" s="67">
        <v>119.44</v>
      </c>
      <c r="BQ62" s="69">
        <f t="shared" si="41"/>
        <v>7.493625</v>
      </c>
      <c r="BR62" s="67">
        <v>1046.755</v>
      </c>
      <c r="BS62" s="67">
        <v>1289.6</v>
      </c>
      <c r="BT62" s="67">
        <v>1289.6</v>
      </c>
      <c r="BU62" s="69">
        <f t="shared" si="42"/>
        <v>7.493625</v>
      </c>
      <c r="BV62" s="67">
        <v>351.27165</v>
      </c>
      <c r="BW62" s="67">
        <v>874.6110000000001</v>
      </c>
      <c r="BX62" s="67">
        <v>991.3521</v>
      </c>
      <c r="BY62" s="69">
        <f t="shared" si="43"/>
        <v>7.493625</v>
      </c>
      <c r="BZ62" s="67">
        <v>402.5447</v>
      </c>
      <c r="CA62" s="67">
        <v>429.1515</v>
      </c>
      <c r="CB62" s="67">
        <v>531.7216999999999</v>
      </c>
      <c r="CC62" s="69">
        <f t="shared" si="44"/>
        <v>7.493625</v>
      </c>
      <c r="CD62" s="67">
        <v>309.0395</v>
      </c>
      <c r="CE62" s="67">
        <v>337.2</v>
      </c>
      <c r="CF62" s="67">
        <v>337.2</v>
      </c>
      <c r="CG62" s="69">
        <f t="shared" si="45"/>
        <v>7.493625</v>
      </c>
      <c r="CH62" s="67">
        <v>157.47</v>
      </c>
      <c r="CI62" s="67">
        <v>157.47</v>
      </c>
      <c r="CJ62" s="67">
        <v>159.02550000000002</v>
      </c>
      <c r="CK62" s="69">
        <f t="shared" si="46"/>
        <v>7.493625</v>
      </c>
      <c r="CL62" s="67">
        <v>790.9697000000001</v>
      </c>
      <c r="CM62" s="67">
        <v>1606.585</v>
      </c>
      <c r="CN62" s="67">
        <v>1797.3735</v>
      </c>
      <c r="CO62" s="69">
        <f t="shared" si="47"/>
        <v>7.493625</v>
      </c>
      <c r="CP62" s="67">
        <v>489.42265</v>
      </c>
      <c r="CQ62" s="67">
        <v>674.1355</v>
      </c>
      <c r="CR62" s="67">
        <v>751.65255</v>
      </c>
      <c r="CS62" s="69">
        <f t="shared" si="48"/>
        <v>7.493625</v>
      </c>
      <c r="CT62" s="67">
        <v>113</v>
      </c>
      <c r="CU62" s="67">
        <v>139</v>
      </c>
      <c r="CV62" s="67">
        <v>165</v>
      </c>
      <c r="CW62" s="69">
        <f t="shared" si="49"/>
        <v>7.493625</v>
      </c>
      <c r="CX62" s="67" t="e">
        <v>#NUM!</v>
      </c>
      <c r="CY62" s="67" t="e">
        <v>#NUM!</v>
      </c>
      <c r="CZ62" s="67" t="e">
        <v>#NUM!</v>
      </c>
      <c r="DA62" s="69">
        <f t="shared" si="50"/>
        <v>7.493625</v>
      </c>
      <c r="DB62" s="67">
        <v>11</v>
      </c>
      <c r="DC62" s="67">
        <v>15</v>
      </c>
      <c r="DD62" s="67">
        <v>19</v>
      </c>
      <c r="DE62" s="69">
        <f t="shared" si="51"/>
        <v>7.493625</v>
      </c>
      <c r="DF62" s="67">
        <v>23.436</v>
      </c>
      <c r="DG62" s="67">
        <v>23.436</v>
      </c>
      <c r="DH62" s="67">
        <v>25.578</v>
      </c>
      <c r="DI62" s="69">
        <f t="shared" si="52"/>
        <v>7.493625</v>
      </c>
      <c r="DJ62" s="67" t="e">
        <v>#NUM!</v>
      </c>
      <c r="DK62" s="67" t="e">
        <v>#NUM!</v>
      </c>
      <c r="DL62" s="67" t="e">
        <v>#NUM!</v>
      </c>
      <c r="DM62" s="69">
        <f t="shared" si="53"/>
        <v>7.493625</v>
      </c>
      <c r="DN62" s="67">
        <v>104</v>
      </c>
      <c r="DO62" s="67">
        <v>154</v>
      </c>
      <c r="DP62" s="67">
        <v>204</v>
      </c>
      <c r="DQ62" s="69">
        <f t="shared" si="54"/>
        <v>7.493625</v>
      </c>
      <c r="DR62" s="67">
        <v>743.8306</v>
      </c>
      <c r="DS62" s="67">
        <v>891.8344999999999</v>
      </c>
      <c r="DT62" s="67">
        <v>1557.3429999999998</v>
      </c>
      <c r="DU62" s="69">
        <f t="shared" si="55"/>
        <v>7.493625</v>
      </c>
      <c r="DV62" s="67">
        <v>680.4898</v>
      </c>
      <c r="DW62" s="67">
        <v>792.9635</v>
      </c>
      <c r="DX62" s="67">
        <v>1387.9395</v>
      </c>
      <c r="DY62" s="69">
        <f t="shared" si="56"/>
        <v>7.493625</v>
      </c>
      <c r="DZ62" s="67">
        <v>296.59345</v>
      </c>
      <c r="EA62" s="67">
        <v>318.995</v>
      </c>
      <c r="EB62" s="67">
        <v>364.95885</v>
      </c>
      <c r="EC62" s="69">
        <f t="shared" si="57"/>
        <v>7.493625</v>
      </c>
      <c r="ED62" s="67">
        <v>0.225</v>
      </c>
      <c r="EE62" s="67">
        <v>0.5</v>
      </c>
      <c r="EF62" s="67">
        <v>0.675</v>
      </c>
      <c r="EG62" s="69">
        <f t="shared" si="58"/>
        <v>7.493625</v>
      </c>
      <c r="EH62" s="67">
        <v>0.225</v>
      </c>
      <c r="EI62" s="67">
        <v>0.35</v>
      </c>
      <c r="EJ62" s="67">
        <v>0.575</v>
      </c>
      <c r="EK62" s="69">
        <f t="shared" si="59"/>
        <v>7.493625</v>
      </c>
      <c r="EL62" s="67">
        <v>854</v>
      </c>
      <c r="EM62" s="67">
        <v>976</v>
      </c>
      <c r="EN62" s="67">
        <v>1098</v>
      </c>
    </row>
    <row r="63" spans="1:144" s="7" customFormat="1" ht="12.75">
      <c r="A63" s="77" t="s">
        <v>398</v>
      </c>
      <c r="B63" s="13"/>
      <c r="C63" s="13">
        <v>160056</v>
      </c>
      <c r="D63" s="81">
        <v>160087</v>
      </c>
      <c r="E63" s="14"/>
      <c r="F63" s="15">
        <v>38.912949999999995</v>
      </c>
      <c r="G63" s="15">
        <v>288.8125</v>
      </c>
      <c r="H63" s="16">
        <v>219.53472</v>
      </c>
      <c r="I63" s="130">
        <v>219.53472</v>
      </c>
      <c r="J63" s="130">
        <v>219.55625</v>
      </c>
      <c r="K63" s="15">
        <v>10.05375</v>
      </c>
      <c r="L63" s="15"/>
      <c r="M63" s="78" t="s">
        <v>30</v>
      </c>
      <c r="N63" s="15">
        <v>261.59915</v>
      </c>
      <c r="O63" s="15">
        <v>262.16650000000004</v>
      </c>
      <c r="P63" s="15">
        <v>307.52025</v>
      </c>
      <c r="R63" s="15">
        <v>230.6752</v>
      </c>
      <c r="S63" s="15">
        <v>232.06150000000002</v>
      </c>
      <c r="T63" s="15">
        <v>240.79575</v>
      </c>
      <c r="U63" s="41">
        <f t="shared" si="30"/>
        <v>10.05375</v>
      </c>
      <c r="V63" s="17">
        <v>126.10170000000001</v>
      </c>
      <c r="W63" s="17">
        <v>131.5595</v>
      </c>
      <c r="X63" s="17">
        <v>136.1553</v>
      </c>
      <c r="Y63" s="41">
        <v>10.05375</v>
      </c>
      <c r="Z63" s="7" t="e">
        <v>#NUM!</v>
      </c>
      <c r="AA63" s="7" t="e">
        <v>#NUM!</v>
      </c>
      <c r="AB63" s="7" t="e">
        <v>#NUM!</v>
      </c>
      <c r="AC63" s="41">
        <f t="shared" si="31"/>
        <v>10.05375</v>
      </c>
      <c r="AD63" s="17">
        <v>66.914125</v>
      </c>
      <c r="AE63" s="17">
        <v>70.47569999999999</v>
      </c>
      <c r="AF63" s="17">
        <v>75.713955</v>
      </c>
      <c r="AG63" s="41">
        <f t="shared" si="32"/>
        <v>10.05375</v>
      </c>
      <c r="AH63" s="17">
        <v>104.705</v>
      </c>
      <c r="AI63" s="17">
        <v>114.2</v>
      </c>
      <c r="AJ63" s="17">
        <v>123.695</v>
      </c>
      <c r="AK63" s="41">
        <f t="shared" si="33"/>
        <v>10.05375</v>
      </c>
      <c r="AL63" s="15">
        <v>62.186405</v>
      </c>
      <c r="AM63" s="15">
        <v>104.91550000000001</v>
      </c>
      <c r="AN63" s="15">
        <v>238.90484999999995</v>
      </c>
      <c r="AO63" s="41">
        <f t="shared" si="34"/>
        <v>10.05375</v>
      </c>
      <c r="AP63" s="15">
        <v>234.70399999999998</v>
      </c>
      <c r="AQ63" s="15">
        <v>327.77</v>
      </c>
      <c r="AR63" s="15">
        <v>378.6</v>
      </c>
      <c r="AS63" s="41">
        <f t="shared" si="35"/>
        <v>10.05375</v>
      </c>
      <c r="AT63" s="15">
        <v>24</v>
      </c>
      <c r="AU63" s="15">
        <v>35</v>
      </c>
      <c r="AV63" s="15">
        <v>80.2</v>
      </c>
      <c r="AW63" s="41">
        <f t="shared" si="36"/>
        <v>10.05375</v>
      </c>
      <c r="AX63" s="15">
        <v>76.79503000000001</v>
      </c>
      <c r="AY63" s="15">
        <v>91.8</v>
      </c>
      <c r="AZ63" s="15">
        <v>125.26349999999995</v>
      </c>
      <c r="BA63" s="41">
        <f t="shared" si="37"/>
        <v>10.05375</v>
      </c>
      <c r="BB63" s="15">
        <v>0.214</v>
      </c>
      <c r="BC63" s="15">
        <v>0.259</v>
      </c>
      <c r="BD63" s="15">
        <v>0.429</v>
      </c>
      <c r="BE63" s="41">
        <f t="shared" si="38"/>
        <v>10.05375</v>
      </c>
      <c r="BF63" s="15">
        <v>369.3</v>
      </c>
      <c r="BG63" s="15">
        <v>569</v>
      </c>
      <c r="BH63" s="15">
        <v>795.1613</v>
      </c>
      <c r="BI63" s="41">
        <f t="shared" si="39"/>
        <v>10.05375</v>
      </c>
      <c r="BJ63" s="15">
        <v>405.15</v>
      </c>
      <c r="BK63" s="15">
        <v>457.5</v>
      </c>
      <c r="BL63" s="15">
        <v>513.3</v>
      </c>
      <c r="BM63" s="41">
        <f t="shared" si="40"/>
        <v>10.05375</v>
      </c>
      <c r="BN63" s="15">
        <v>101.62</v>
      </c>
      <c r="BO63" s="15">
        <v>176.86</v>
      </c>
      <c r="BP63" s="15">
        <v>309.52</v>
      </c>
      <c r="BQ63" s="41">
        <f t="shared" si="41"/>
        <v>10.05375</v>
      </c>
      <c r="BR63" s="15">
        <v>2449.6</v>
      </c>
      <c r="BS63" s="15">
        <v>2666.8</v>
      </c>
      <c r="BT63" s="15">
        <v>2694.4</v>
      </c>
      <c r="BU63" s="41">
        <f t="shared" si="42"/>
        <v>10.05375</v>
      </c>
      <c r="BV63" s="15">
        <v>386.84085</v>
      </c>
      <c r="BW63" s="15">
        <v>410.3195</v>
      </c>
      <c r="BX63" s="15">
        <v>981.0706499999998</v>
      </c>
      <c r="BY63" s="41">
        <f t="shared" si="43"/>
        <v>10.05375</v>
      </c>
      <c r="BZ63" s="15">
        <v>422.113</v>
      </c>
      <c r="CA63" s="15">
        <v>440.12</v>
      </c>
      <c r="CB63" s="15">
        <v>470.57669999999996</v>
      </c>
      <c r="CC63" s="41">
        <f t="shared" si="44"/>
        <v>10.05375</v>
      </c>
      <c r="CD63" s="15">
        <v>313.11</v>
      </c>
      <c r="CE63" s="15">
        <v>340.45</v>
      </c>
      <c r="CF63" s="15">
        <v>352.34</v>
      </c>
      <c r="CG63" s="41">
        <f t="shared" si="45"/>
        <v>10.05375</v>
      </c>
      <c r="CH63" s="15">
        <v>120.86</v>
      </c>
      <c r="CI63" s="15">
        <v>139.58</v>
      </c>
      <c r="CJ63" s="15">
        <v>182.46</v>
      </c>
      <c r="CK63" s="41">
        <f t="shared" si="46"/>
        <v>10.05375</v>
      </c>
      <c r="CL63" s="15">
        <v>19.27362</v>
      </c>
      <c r="CM63" s="15">
        <v>38.3636</v>
      </c>
      <c r="CN63" s="15">
        <v>139.11669999999995</v>
      </c>
      <c r="CO63" s="41">
        <f t="shared" si="47"/>
        <v>10.05375</v>
      </c>
      <c r="CP63" s="15">
        <v>37.10509</v>
      </c>
      <c r="CQ63" s="15">
        <v>72</v>
      </c>
      <c r="CR63" s="15">
        <v>157.8</v>
      </c>
      <c r="CS63" s="41">
        <f t="shared" si="48"/>
        <v>10.05375</v>
      </c>
      <c r="CT63" s="15">
        <v>137.45</v>
      </c>
      <c r="CU63" s="15">
        <v>146</v>
      </c>
      <c r="CV63" s="15">
        <v>171</v>
      </c>
      <c r="CW63" s="41">
        <f t="shared" si="49"/>
        <v>10.05375</v>
      </c>
      <c r="CX63" s="15">
        <v>19.7</v>
      </c>
      <c r="CY63" s="15">
        <v>23.5</v>
      </c>
      <c r="CZ63" s="15">
        <v>31</v>
      </c>
      <c r="DA63" s="41">
        <f t="shared" si="50"/>
        <v>10.05375</v>
      </c>
      <c r="DB63" s="15">
        <v>26.4</v>
      </c>
      <c r="DC63" s="15">
        <v>32</v>
      </c>
      <c r="DD63" s="15">
        <v>39</v>
      </c>
      <c r="DE63" s="41">
        <f t="shared" si="51"/>
        <v>10.05375</v>
      </c>
      <c r="DF63" s="15">
        <v>24.192</v>
      </c>
      <c r="DG63" s="15">
        <v>32.004</v>
      </c>
      <c r="DH63" s="15">
        <v>34.524</v>
      </c>
      <c r="DI63" s="41">
        <f t="shared" si="52"/>
        <v>10.05375</v>
      </c>
      <c r="DJ63" s="15">
        <v>4</v>
      </c>
      <c r="DK63" s="15">
        <v>7</v>
      </c>
      <c r="DL63" s="15">
        <v>12</v>
      </c>
      <c r="DM63" s="41">
        <f t="shared" si="53"/>
        <v>10.05375</v>
      </c>
      <c r="DN63" s="15">
        <v>296.45</v>
      </c>
      <c r="DO63" s="15">
        <v>317</v>
      </c>
      <c r="DP63" s="15">
        <v>407</v>
      </c>
      <c r="DQ63" s="41">
        <f t="shared" si="54"/>
        <v>10.05375</v>
      </c>
      <c r="DR63" s="15">
        <v>44.16042</v>
      </c>
      <c r="DS63" s="15">
        <v>181.49599999999998</v>
      </c>
      <c r="DT63" s="15">
        <v>26758.314999999995</v>
      </c>
      <c r="DU63" s="41">
        <f t="shared" si="55"/>
        <v>10.05375</v>
      </c>
      <c r="DV63" s="15">
        <v>24.42333</v>
      </c>
      <c r="DW63" s="15">
        <v>132.1335</v>
      </c>
      <c r="DX63" s="15">
        <v>5846.999499999998</v>
      </c>
      <c r="DY63" s="41">
        <f t="shared" si="56"/>
        <v>10.05375</v>
      </c>
      <c r="DZ63" s="15">
        <v>6.19</v>
      </c>
      <c r="EA63" s="15">
        <v>40.495850000000004</v>
      </c>
      <c r="EB63" s="15">
        <v>105.24184999999999</v>
      </c>
      <c r="EC63" s="41">
        <f t="shared" si="57"/>
        <v>10.05375</v>
      </c>
      <c r="ED63" s="15">
        <v>0.1</v>
      </c>
      <c r="EE63" s="15">
        <v>0.3</v>
      </c>
      <c r="EF63" s="15">
        <v>0.6</v>
      </c>
      <c r="EG63" s="41">
        <f t="shared" si="58"/>
        <v>10.05375</v>
      </c>
      <c r="EH63" s="15">
        <v>0.1</v>
      </c>
      <c r="EI63" s="15">
        <v>0.2</v>
      </c>
      <c r="EJ63" s="15">
        <v>0.495</v>
      </c>
      <c r="EK63" s="41">
        <f t="shared" si="59"/>
        <v>10.05375</v>
      </c>
      <c r="EL63" s="15">
        <v>1087.4</v>
      </c>
      <c r="EM63" s="15">
        <v>1130</v>
      </c>
      <c r="EN63" s="15">
        <v>1316</v>
      </c>
    </row>
    <row r="64" spans="1:144" s="7" customFormat="1" ht="26.25">
      <c r="A64" s="77" t="s">
        <v>399</v>
      </c>
      <c r="B64" s="13"/>
      <c r="C64" s="13">
        <v>160238</v>
      </c>
      <c r="D64" s="81">
        <v>160247</v>
      </c>
      <c r="E64" s="14"/>
      <c r="F64" s="15">
        <v>34.80265</v>
      </c>
      <c r="G64" s="15">
        <v>277.1675</v>
      </c>
      <c r="H64" s="16">
        <v>219.66111</v>
      </c>
      <c r="I64" s="130">
        <v>219.66111</v>
      </c>
      <c r="J64" s="130">
        <v>219.66736</v>
      </c>
      <c r="K64" s="15">
        <v>6.152464999999999</v>
      </c>
      <c r="L64" s="15"/>
      <c r="M64" s="78" t="s">
        <v>64</v>
      </c>
      <c r="N64" s="15">
        <v>429.584</v>
      </c>
      <c r="O64" s="15">
        <v>462.12350000000004</v>
      </c>
      <c r="P64" s="15">
        <v>484.51695</v>
      </c>
      <c r="R64" s="15">
        <v>255.77035</v>
      </c>
      <c r="S64" s="15">
        <v>258.576</v>
      </c>
      <c r="T64" s="15">
        <v>261.87</v>
      </c>
      <c r="U64" s="41">
        <f t="shared" si="30"/>
        <v>6.152464999999999</v>
      </c>
      <c r="V64" s="17">
        <v>97.091555</v>
      </c>
      <c r="W64" s="17">
        <v>112.06049999999999</v>
      </c>
      <c r="X64" s="17">
        <v>151.24419999999998</v>
      </c>
      <c r="Y64" s="41">
        <v>6.152464999999999</v>
      </c>
      <c r="Z64" s="7" t="e">
        <v>#NUM!</v>
      </c>
      <c r="AA64" s="7" t="e">
        <v>#NUM!</v>
      </c>
      <c r="AB64" s="7" t="e">
        <v>#NUM!</v>
      </c>
      <c r="AC64" s="41">
        <f t="shared" si="31"/>
        <v>6.152464999999999</v>
      </c>
      <c r="AD64" s="17">
        <v>82.10601</v>
      </c>
      <c r="AE64" s="17">
        <v>91.34625</v>
      </c>
      <c r="AF64" s="17">
        <v>96.375265</v>
      </c>
      <c r="AG64" s="41">
        <f t="shared" si="32"/>
        <v>6.152464999999999</v>
      </c>
      <c r="AH64" s="17" t="e">
        <v>#NUM!</v>
      </c>
      <c r="AI64" s="17" t="e">
        <v>#NUM!</v>
      </c>
      <c r="AJ64" s="17" t="e">
        <v>#NUM!</v>
      </c>
      <c r="AK64" s="41">
        <f t="shared" si="33"/>
        <v>6.152464999999999</v>
      </c>
      <c r="AL64" s="15">
        <v>38.12695</v>
      </c>
      <c r="AM64" s="15">
        <v>49.4766</v>
      </c>
      <c r="AN64" s="15">
        <v>66.02353</v>
      </c>
      <c r="AO64" s="41">
        <f t="shared" si="34"/>
        <v>6.152464999999999</v>
      </c>
      <c r="AP64" s="15">
        <v>300.2125</v>
      </c>
      <c r="AQ64" s="15">
        <v>492.12</v>
      </c>
      <c r="AR64" s="15">
        <v>653</v>
      </c>
      <c r="AS64" s="41">
        <f t="shared" si="35"/>
        <v>6.152464999999999</v>
      </c>
      <c r="AT64" s="15">
        <v>351.45</v>
      </c>
      <c r="AU64" s="15">
        <v>548</v>
      </c>
      <c r="AV64" s="15">
        <v>708.75</v>
      </c>
      <c r="AW64" s="41">
        <f t="shared" si="36"/>
        <v>6.152464999999999</v>
      </c>
      <c r="AX64" s="15">
        <v>414.8777</v>
      </c>
      <c r="AY64" s="15">
        <v>548.845</v>
      </c>
      <c r="AZ64" s="15">
        <v>1026.4594999999997</v>
      </c>
      <c r="BA64" s="41">
        <f t="shared" si="37"/>
        <v>6.152464999999999</v>
      </c>
      <c r="BB64" s="15">
        <v>0.017</v>
      </c>
      <c r="BC64" s="15">
        <v>0.0235</v>
      </c>
      <c r="BD64" s="15">
        <v>0.03</v>
      </c>
      <c r="BE64" s="41">
        <f t="shared" si="38"/>
        <v>6.152464999999999</v>
      </c>
      <c r="BF64" s="15">
        <v>112.53755</v>
      </c>
      <c r="BG64" s="15">
        <v>201.5895</v>
      </c>
      <c r="BH64" s="15">
        <v>291.50084999999996</v>
      </c>
      <c r="BI64" s="41">
        <f t="shared" si="39"/>
        <v>6.152464999999999</v>
      </c>
      <c r="BJ64" s="15">
        <v>170.2</v>
      </c>
      <c r="BK64" s="15">
        <v>217</v>
      </c>
      <c r="BL64" s="15">
        <v>268.4</v>
      </c>
      <c r="BM64" s="41">
        <f t="shared" si="40"/>
        <v>6.152464999999999</v>
      </c>
      <c r="BN64" s="15">
        <v>64</v>
      </c>
      <c r="BO64" s="15">
        <v>144.19</v>
      </c>
      <c r="BP64" s="15">
        <v>224.38</v>
      </c>
      <c r="BQ64" s="41">
        <f t="shared" si="41"/>
        <v>6.152464999999999</v>
      </c>
      <c r="BR64" s="15">
        <v>1812.5</v>
      </c>
      <c r="BS64" s="15">
        <v>2372.75</v>
      </c>
      <c r="BT64" s="15">
        <v>2933</v>
      </c>
      <c r="BU64" s="41">
        <f t="shared" si="42"/>
        <v>6.152464999999999</v>
      </c>
      <c r="BV64" s="15">
        <v>128.83065</v>
      </c>
      <c r="BW64" s="15">
        <v>229.01600000000002</v>
      </c>
      <c r="BX64" s="15">
        <v>525.1805999999998</v>
      </c>
      <c r="BY64" s="41">
        <f t="shared" si="43"/>
        <v>6.152464999999999</v>
      </c>
      <c r="BZ64" s="15">
        <v>469.9941</v>
      </c>
      <c r="CA64" s="15">
        <v>679.5</v>
      </c>
      <c r="CB64" s="15">
        <v>1026.7008999999998</v>
      </c>
      <c r="CC64" s="41">
        <f t="shared" si="44"/>
        <v>6.152464999999999</v>
      </c>
      <c r="CD64" s="15">
        <v>284.26</v>
      </c>
      <c r="CE64" s="15">
        <v>346.845</v>
      </c>
      <c r="CF64" s="15">
        <v>409.43</v>
      </c>
      <c r="CG64" s="41">
        <f t="shared" si="45"/>
        <v>6.152464999999999</v>
      </c>
      <c r="CH64" s="15">
        <v>170.91</v>
      </c>
      <c r="CI64" s="15">
        <v>197.28</v>
      </c>
      <c r="CJ64" s="15">
        <v>223.65</v>
      </c>
      <c r="CK64" s="41">
        <f t="shared" si="46"/>
        <v>6.152464999999999</v>
      </c>
      <c r="CL64" s="15">
        <v>42.75321</v>
      </c>
      <c r="CM64" s="15">
        <v>87.3132</v>
      </c>
      <c r="CN64" s="15">
        <v>256.2125</v>
      </c>
      <c r="CO64" s="41">
        <f t="shared" si="47"/>
        <v>6.152464999999999</v>
      </c>
      <c r="CP64" s="15">
        <v>159.61355</v>
      </c>
      <c r="CQ64" s="15">
        <v>219.3305</v>
      </c>
      <c r="CR64" s="15">
        <v>252.1771</v>
      </c>
      <c r="CS64" s="41">
        <f t="shared" si="48"/>
        <v>6.152464999999999</v>
      </c>
      <c r="CT64" s="15">
        <v>190</v>
      </c>
      <c r="CU64" s="15">
        <v>244</v>
      </c>
      <c r="CV64" s="15">
        <v>298</v>
      </c>
      <c r="CW64" s="41">
        <f t="shared" si="49"/>
        <v>6.152464999999999</v>
      </c>
      <c r="CX64" s="15">
        <v>97</v>
      </c>
      <c r="CY64" s="15">
        <v>152</v>
      </c>
      <c r="CZ64" s="15">
        <v>207</v>
      </c>
      <c r="DA64" s="41">
        <f t="shared" si="50"/>
        <v>6.152464999999999</v>
      </c>
      <c r="DB64" s="15">
        <v>21</v>
      </c>
      <c r="DC64" s="15">
        <v>44</v>
      </c>
      <c r="DD64" s="15">
        <v>67</v>
      </c>
      <c r="DE64" s="41">
        <f t="shared" si="51"/>
        <v>6.152464999999999</v>
      </c>
      <c r="DF64" s="15">
        <v>32.508</v>
      </c>
      <c r="DG64" s="15">
        <v>52.29</v>
      </c>
      <c r="DH64" s="15">
        <v>72.072</v>
      </c>
      <c r="DI64" s="41">
        <f t="shared" si="52"/>
        <v>6.152464999999999</v>
      </c>
      <c r="DJ64" s="15">
        <v>3</v>
      </c>
      <c r="DK64" s="15">
        <v>3</v>
      </c>
      <c r="DL64" s="15">
        <v>3</v>
      </c>
      <c r="DM64" s="41">
        <f t="shared" si="53"/>
        <v>6.152464999999999</v>
      </c>
      <c r="DN64" s="15">
        <v>139</v>
      </c>
      <c r="DO64" s="15">
        <v>177.5</v>
      </c>
      <c r="DP64" s="15">
        <v>216</v>
      </c>
      <c r="DQ64" s="41">
        <f t="shared" si="54"/>
        <v>6.152464999999999</v>
      </c>
      <c r="DR64" s="15">
        <v>791.0258</v>
      </c>
      <c r="DS64" s="15">
        <v>1075.775</v>
      </c>
      <c r="DT64" s="15">
        <v>1310.8419999999999</v>
      </c>
      <c r="DU64" s="41">
        <f t="shared" si="55"/>
        <v>6.152464999999999</v>
      </c>
      <c r="DV64" s="15">
        <v>710.8264</v>
      </c>
      <c r="DW64" s="15">
        <v>965.0540000000001</v>
      </c>
      <c r="DX64" s="15">
        <v>1089.713</v>
      </c>
      <c r="DY64" s="41">
        <f t="shared" si="56"/>
        <v>6.152464999999999</v>
      </c>
      <c r="DZ64" s="15">
        <v>294.4033</v>
      </c>
      <c r="EA64" s="15">
        <v>558.767</v>
      </c>
      <c r="EB64" s="15">
        <v>705.7104999999999</v>
      </c>
      <c r="EC64" s="41">
        <f t="shared" si="57"/>
        <v>6.152464999999999</v>
      </c>
      <c r="ED64" s="15">
        <v>0.43</v>
      </c>
      <c r="EE64" s="15">
        <v>1.6</v>
      </c>
      <c r="EF64" s="15">
        <v>2.44</v>
      </c>
      <c r="EG64" s="41">
        <f t="shared" si="58"/>
        <v>6.152464999999999</v>
      </c>
      <c r="EH64" s="15">
        <v>0.26</v>
      </c>
      <c r="EI64" s="15">
        <v>1.3</v>
      </c>
      <c r="EJ64" s="15">
        <v>1.97</v>
      </c>
      <c r="EK64" s="41">
        <f t="shared" si="59"/>
        <v>6.152464999999999</v>
      </c>
      <c r="EL64" s="15">
        <v>847</v>
      </c>
      <c r="EM64" s="15">
        <v>951.5</v>
      </c>
      <c r="EN64" s="15">
        <v>1056</v>
      </c>
    </row>
    <row r="65" spans="1:144" s="7" customFormat="1" ht="26.25">
      <c r="A65" s="77" t="s">
        <v>400</v>
      </c>
      <c r="B65" s="13"/>
      <c r="C65" s="13">
        <v>160281</v>
      </c>
      <c r="D65" s="81">
        <v>160289</v>
      </c>
      <c r="E65" s="14"/>
      <c r="F65" s="15">
        <v>36.0119</v>
      </c>
      <c r="G65" s="15">
        <v>275.603</v>
      </c>
      <c r="H65" s="16">
        <v>219.69097</v>
      </c>
      <c r="I65" s="130">
        <v>219.69097</v>
      </c>
      <c r="J65" s="130">
        <v>219.69653</v>
      </c>
      <c r="K65" s="15">
        <v>4.98427</v>
      </c>
      <c r="L65" s="15"/>
      <c r="M65" s="78" t="s">
        <v>65</v>
      </c>
      <c r="N65" s="15">
        <v>438.4502</v>
      </c>
      <c r="O65" s="15">
        <v>541.387</v>
      </c>
      <c r="P65" s="15">
        <v>672.218</v>
      </c>
      <c r="R65" s="15">
        <v>255.27880000000002</v>
      </c>
      <c r="S65" s="15">
        <v>266.948</v>
      </c>
      <c r="T65" s="15">
        <v>278.5612</v>
      </c>
      <c r="U65" s="41">
        <f t="shared" si="30"/>
        <v>4.98427</v>
      </c>
      <c r="V65" s="17">
        <v>102.92479999999999</v>
      </c>
      <c r="W65" s="17">
        <v>125.142</v>
      </c>
      <c r="X65" s="17">
        <v>141.4902</v>
      </c>
      <c r="Y65" s="41">
        <v>4.98427</v>
      </c>
      <c r="Z65" s="7" t="e">
        <v>#NUM!</v>
      </c>
      <c r="AA65" s="7" t="e">
        <v>#NUM!</v>
      </c>
      <c r="AB65" s="7" t="e">
        <v>#NUM!</v>
      </c>
      <c r="AC65" s="41">
        <f t="shared" si="31"/>
        <v>4.98427</v>
      </c>
      <c r="AD65" s="17">
        <v>49.28486</v>
      </c>
      <c r="AE65" s="17">
        <v>68.5227</v>
      </c>
      <c r="AF65" s="17">
        <v>89.13991999999999</v>
      </c>
      <c r="AG65" s="41">
        <f t="shared" si="32"/>
        <v>4.98427</v>
      </c>
      <c r="AH65" s="17" t="e">
        <v>#NUM!</v>
      </c>
      <c r="AI65" s="17" t="e">
        <v>#NUM!</v>
      </c>
      <c r="AJ65" s="17" t="e">
        <v>#NUM!</v>
      </c>
      <c r="AK65" s="41">
        <f t="shared" si="33"/>
        <v>4.98427</v>
      </c>
      <c r="AL65" s="15">
        <v>7.5978259999999995</v>
      </c>
      <c r="AM65" s="15">
        <v>32.5652</v>
      </c>
      <c r="AN65" s="15">
        <v>55.30302</v>
      </c>
      <c r="AO65" s="41">
        <f t="shared" si="34"/>
        <v>4.98427</v>
      </c>
      <c r="AP65" s="15">
        <v>194.87</v>
      </c>
      <c r="AQ65" s="15">
        <v>389.45</v>
      </c>
      <c r="AR65" s="15">
        <v>409.99</v>
      </c>
      <c r="AS65" s="41">
        <f t="shared" si="35"/>
        <v>4.98427</v>
      </c>
      <c r="AT65" s="15">
        <v>487.5</v>
      </c>
      <c r="AU65" s="15">
        <v>692</v>
      </c>
      <c r="AV65" s="15">
        <v>749</v>
      </c>
      <c r="AW65" s="41">
        <f t="shared" si="36"/>
        <v>4.98427</v>
      </c>
      <c r="AX65" s="15" t="e">
        <v>#NUM!</v>
      </c>
      <c r="AY65" s="15" t="e">
        <v>#NUM!</v>
      </c>
      <c r="AZ65" s="15" t="e">
        <v>#NUM!</v>
      </c>
      <c r="BA65" s="41">
        <f t="shared" si="37"/>
        <v>4.98427</v>
      </c>
      <c r="BB65" s="15">
        <v>0.016</v>
      </c>
      <c r="BC65" s="15">
        <v>0.023</v>
      </c>
      <c r="BD65" s="15">
        <v>0.0356</v>
      </c>
      <c r="BE65" s="41">
        <f t="shared" si="38"/>
        <v>4.98427</v>
      </c>
      <c r="BF65" s="15">
        <v>-25.7</v>
      </c>
      <c r="BG65" s="15">
        <v>160</v>
      </c>
      <c r="BH65" s="15">
        <v>476.6709999999999</v>
      </c>
      <c r="BI65" s="41">
        <f t="shared" si="39"/>
        <v>4.98427</v>
      </c>
      <c r="BJ65" s="15">
        <v>116.4</v>
      </c>
      <c r="BK65" s="15">
        <v>136</v>
      </c>
      <c r="BL65" s="15">
        <v>152.8</v>
      </c>
      <c r="BM65" s="41">
        <f t="shared" si="40"/>
        <v>4.98427</v>
      </c>
      <c r="BN65" s="15">
        <v>115.48</v>
      </c>
      <c r="BO65" s="15">
        <v>188.74</v>
      </c>
      <c r="BP65" s="15">
        <v>188.74</v>
      </c>
      <c r="BQ65" s="41">
        <f t="shared" si="41"/>
        <v>4.98427</v>
      </c>
      <c r="BR65" s="15">
        <v>2305.8</v>
      </c>
      <c r="BS65" s="15">
        <v>4030.3</v>
      </c>
      <c r="BT65" s="15">
        <v>4030.3</v>
      </c>
      <c r="BU65" s="41">
        <f t="shared" si="42"/>
        <v>4.98427</v>
      </c>
      <c r="BV65" s="15">
        <v>153.4022</v>
      </c>
      <c r="BW65" s="15">
        <v>250.711</v>
      </c>
      <c r="BX65" s="15">
        <v>384.262</v>
      </c>
      <c r="BY65" s="41">
        <f t="shared" si="43"/>
        <v>4.98427</v>
      </c>
      <c r="BZ65" s="15" t="e">
        <v>#NUM!</v>
      </c>
      <c r="CA65" s="15" t="e">
        <v>#NUM!</v>
      </c>
      <c r="CB65" s="15" t="e">
        <v>#NUM!</v>
      </c>
      <c r="CC65" s="41">
        <f t="shared" si="44"/>
        <v>4.98427</v>
      </c>
      <c r="CD65" s="15">
        <v>333.06</v>
      </c>
      <c r="CE65" s="15">
        <v>371.66</v>
      </c>
      <c r="CF65" s="15">
        <v>371.66</v>
      </c>
      <c r="CG65" s="41">
        <f t="shared" si="45"/>
        <v>4.98427</v>
      </c>
      <c r="CH65" s="15">
        <v>222.38</v>
      </c>
      <c r="CI65" s="15">
        <v>236.35</v>
      </c>
      <c r="CJ65" s="15">
        <v>236.35</v>
      </c>
      <c r="CK65" s="41">
        <f t="shared" si="46"/>
        <v>4.98427</v>
      </c>
      <c r="CL65" s="15" t="e">
        <v>#NUM!</v>
      </c>
      <c r="CM65" s="15" t="e">
        <v>#NUM!</v>
      </c>
      <c r="CN65" s="15" t="e">
        <v>#NUM!</v>
      </c>
      <c r="CO65" s="41">
        <f t="shared" si="47"/>
        <v>4.98427</v>
      </c>
      <c r="CP65" s="15">
        <v>100.33902</v>
      </c>
      <c r="CQ65" s="15">
        <v>105</v>
      </c>
      <c r="CR65" s="15">
        <v>120.2</v>
      </c>
      <c r="CS65" s="41">
        <f t="shared" si="48"/>
        <v>4.98427</v>
      </c>
      <c r="CT65" s="15">
        <v>101</v>
      </c>
      <c r="CU65" s="15">
        <v>136</v>
      </c>
      <c r="CV65" s="15">
        <v>207</v>
      </c>
      <c r="CW65" s="41">
        <f t="shared" si="49"/>
        <v>4.98427</v>
      </c>
      <c r="CX65" s="15">
        <v>19.9</v>
      </c>
      <c r="CY65" s="15">
        <v>28</v>
      </c>
      <c r="CZ65" s="15">
        <v>152</v>
      </c>
      <c r="DA65" s="41">
        <f t="shared" si="50"/>
        <v>4.98427</v>
      </c>
      <c r="DB65" s="15">
        <v>8</v>
      </c>
      <c r="DC65" s="15">
        <v>15</v>
      </c>
      <c r="DD65" s="15">
        <v>65</v>
      </c>
      <c r="DE65" s="41">
        <f t="shared" si="51"/>
        <v>4.98427</v>
      </c>
      <c r="DF65" s="15">
        <v>26.46</v>
      </c>
      <c r="DG65" s="15">
        <v>55.188</v>
      </c>
      <c r="DH65" s="15">
        <v>55.188</v>
      </c>
      <c r="DI65" s="41">
        <f t="shared" si="52"/>
        <v>4.98427</v>
      </c>
      <c r="DJ65" s="15">
        <v>3</v>
      </c>
      <c r="DK65" s="15">
        <v>3</v>
      </c>
      <c r="DL65" s="15">
        <v>3</v>
      </c>
      <c r="DM65" s="41">
        <f t="shared" si="53"/>
        <v>4.98427</v>
      </c>
      <c r="DN65" s="15">
        <v>90</v>
      </c>
      <c r="DO65" s="15">
        <v>179</v>
      </c>
      <c r="DP65" s="15">
        <v>295.2</v>
      </c>
      <c r="DQ65" s="41">
        <f t="shared" si="54"/>
        <v>4.98427</v>
      </c>
      <c r="DR65" s="15">
        <v>478.4334</v>
      </c>
      <c r="DS65" s="15">
        <v>721.992</v>
      </c>
      <c r="DT65" s="15">
        <v>1428.232</v>
      </c>
      <c r="DU65" s="41">
        <f t="shared" si="55"/>
        <v>4.98427</v>
      </c>
      <c r="DV65" s="15">
        <v>432.9616</v>
      </c>
      <c r="DW65" s="15">
        <v>620.442</v>
      </c>
      <c r="DX65" s="15">
        <v>1236.9579999999999</v>
      </c>
      <c r="DY65" s="41">
        <f t="shared" si="56"/>
        <v>4.98427</v>
      </c>
      <c r="DZ65" s="15">
        <v>244.075</v>
      </c>
      <c r="EA65" s="15">
        <v>387.683</v>
      </c>
      <c r="EB65" s="15">
        <v>675.6869999999999</v>
      </c>
      <c r="EC65" s="41">
        <f t="shared" si="57"/>
        <v>4.98427</v>
      </c>
      <c r="ED65" s="15">
        <v>0.3</v>
      </c>
      <c r="EE65" s="15">
        <v>0.45</v>
      </c>
      <c r="EF65" s="15">
        <v>0.89</v>
      </c>
      <c r="EG65" s="41">
        <f t="shared" si="58"/>
        <v>4.98427</v>
      </c>
      <c r="EH65" s="15">
        <v>0.3</v>
      </c>
      <c r="EI65" s="15">
        <v>0.4</v>
      </c>
      <c r="EJ65" s="15">
        <v>0.725</v>
      </c>
      <c r="EK65" s="41">
        <f t="shared" si="59"/>
        <v>4.98427</v>
      </c>
      <c r="EL65" s="15">
        <v>720</v>
      </c>
      <c r="EM65" s="15">
        <v>848</v>
      </c>
      <c r="EN65" s="15">
        <v>1146.8</v>
      </c>
    </row>
    <row r="66" spans="1:144" s="7" customFormat="1" ht="26.25">
      <c r="A66" s="77" t="s">
        <v>401</v>
      </c>
      <c r="B66" s="13"/>
      <c r="C66" s="13">
        <v>160357</v>
      </c>
      <c r="D66" s="81">
        <v>160370</v>
      </c>
      <c r="E66" s="14"/>
      <c r="F66" s="15">
        <v>38.9351</v>
      </c>
      <c r="G66" s="15">
        <v>270.87649999999996</v>
      </c>
      <c r="H66" s="16">
        <v>219.74375</v>
      </c>
      <c r="I66" s="130">
        <v>219.74375</v>
      </c>
      <c r="J66" s="130">
        <v>219.75278</v>
      </c>
      <c r="K66" s="15">
        <v>5.78309</v>
      </c>
      <c r="L66" s="15"/>
      <c r="M66" s="78" t="s">
        <v>66</v>
      </c>
      <c r="N66" s="15">
        <v>485.87255</v>
      </c>
      <c r="O66" s="15">
        <v>485.99300000000005</v>
      </c>
      <c r="P66" s="15">
        <v>544.7553</v>
      </c>
      <c r="R66" s="15">
        <v>261.676</v>
      </c>
      <c r="S66" s="15">
        <v>262.29200000000003</v>
      </c>
      <c r="T66" s="15">
        <v>267.488</v>
      </c>
      <c r="U66" s="41">
        <f t="shared" si="30"/>
        <v>5.78309</v>
      </c>
      <c r="V66" s="17">
        <v>104.9458</v>
      </c>
      <c r="W66" s="17">
        <v>114.0665</v>
      </c>
      <c r="X66" s="17">
        <v>145.22375</v>
      </c>
      <c r="Y66" s="41">
        <v>5.78309</v>
      </c>
      <c r="Z66" s="7" t="e">
        <v>#NUM!</v>
      </c>
      <c r="AA66" s="7" t="e">
        <v>#NUM!</v>
      </c>
      <c r="AB66" s="7" t="e">
        <v>#NUM!</v>
      </c>
      <c r="AC66" s="41">
        <f t="shared" si="31"/>
        <v>5.78309</v>
      </c>
      <c r="AD66" s="17">
        <v>56.96729</v>
      </c>
      <c r="AE66" s="17">
        <v>81.8769</v>
      </c>
      <c r="AF66" s="17">
        <v>97.85343999999999</v>
      </c>
      <c r="AG66" s="41">
        <f t="shared" si="32"/>
        <v>5.78309</v>
      </c>
      <c r="AH66" s="17">
        <v>5.6</v>
      </c>
      <c r="AI66" s="17">
        <v>5.6</v>
      </c>
      <c r="AJ66" s="17">
        <v>5.6</v>
      </c>
      <c r="AK66" s="41">
        <f t="shared" si="33"/>
        <v>5.78309</v>
      </c>
      <c r="AL66" s="15">
        <v>11.54375</v>
      </c>
      <c r="AM66" s="15">
        <v>35.069</v>
      </c>
      <c r="AN66" s="15">
        <v>55.154135</v>
      </c>
      <c r="AO66" s="41">
        <f t="shared" si="34"/>
        <v>5.78309</v>
      </c>
      <c r="AP66" s="15">
        <v>282.71</v>
      </c>
      <c r="AQ66" s="15">
        <v>343.03</v>
      </c>
      <c r="AR66" s="15">
        <v>500.59</v>
      </c>
      <c r="AS66" s="41">
        <f t="shared" si="35"/>
        <v>5.78309</v>
      </c>
      <c r="AT66" s="15">
        <v>450</v>
      </c>
      <c r="AU66" s="15">
        <v>583.5</v>
      </c>
      <c r="AV66" s="15">
        <v>750.55</v>
      </c>
      <c r="AW66" s="41">
        <f t="shared" si="36"/>
        <v>5.78309</v>
      </c>
      <c r="AX66" s="15">
        <v>654.6454</v>
      </c>
      <c r="AY66" s="15">
        <v>974.009</v>
      </c>
      <c r="AZ66" s="15">
        <v>1262.39</v>
      </c>
      <c r="BA66" s="41">
        <f t="shared" si="37"/>
        <v>5.78309</v>
      </c>
      <c r="BB66" s="15">
        <v>0.016</v>
      </c>
      <c r="BC66" s="15">
        <v>0.0175</v>
      </c>
      <c r="BD66" s="15">
        <v>0.06055</v>
      </c>
      <c r="BE66" s="41">
        <f t="shared" si="38"/>
        <v>5.78309</v>
      </c>
      <c r="BF66" s="15" t="e">
        <v>#NUM!</v>
      </c>
      <c r="BG66" s="15" t="e">
        <v>#NUM!</v>
      </c>
      <c r="BH66" s="15" t="e">
        <v>#NUM!</v>
      </c>
      <c r="BI66" s="41">
        <f t="shared" si="39"/>
        <v>5.78309</v>
      </c>
      <c r="BJ66" s="15">
        <v>163</v>
      </c>
      <c r="BK66" s="15">
        <v>196</v>
      </c>
      <c r="BL66" s="15">
        <v>210.75</v>
      </c>
      <c r="BM66" s="41">
        <f t="shared" si="40"/>
        <v>5.78309</v>
      </c>
      <c r="BN66" s="15">
        <v>83.8</v>
      </c>
      <c r="BO66" s="15">
        <v>83.8</v>
      </c>
      <c r="BP66" s="15">
        <v>83.8</v>
      </c>
      <c r="BQ66" s="41">
        <f t="shared" si="41"/>
        <v>5.78309</v>
      </c>
      <c r="BR66" s="15">
        <v>2054.7</v>
      </c>
      <c r="BS66" s="15">
        <v>2122</v>
      </c>
      <c r="BT66" s="15">
        <v>2189.3</v>
      </c>
      <c r="BU66" s="41">
        <f t="shared" si="42"/>
        <v>5.78309</v>
      </c>
      <c r="BV66" s="15">
        <v>177.56050000000002</v>
      </c>
      <c r="BW66" s="15">
        <v>257.94</v>
      </c>
      <c r="BX66" s="15">
        <v>781.0566999999999</v>
      </c>
      <c r="BY66" s="41">
        <f t="shared" si="43"/>
        <v>5.78309</v>
      </c>
      <c r="BZ66" s="15">
        <v>522.5772</v>
      </c>
      <c r="CA66" s="15">
        <v>678.15</v>
      </c>
      <c r="CB66" s="15">
        <v>855.58</v>
      </c>
      <c r="CC66" s="41">
        <f t="shared" si="44"/>
        <v>5.78309</v>
      </c>
      <c r="CD66" s="15">
        <v>328.65</v>
      </c>
      <c r="CE66" s="15">
        <v>332.095</v>
      </c>
      <c r="CF66" s="15">
        <v>335.54</v>
      </c>
      <c r="CG66" s="41">
        <f t="shared" si="45"/>
        <v>5.78309</v>
      </c>
      <c r="CH66" s="15">
        <v>180.44</v>
      </c>
      <c r="CI66" s="15">
        <v>188.385</v>
      </c>
      <c r="CJ66" s="15">
        <v>196.33</v>
      </c>
      <c r="CK66" s="41">
        <f t="shared" si="46"/>
        <v>5.78309</v>
      </c>
      <c r="CL66" s="15">
        <v>122.58619999999999</v>
      </c>
      <c r="CM66" s="15">
        <v>147.536</v>
      </c>
      <c r="CN66" s="15">
        <v>234.10199999999998</v>
      </c>
      <c r="CO66" s="41">
        <f t="shared" si="47"/>
        <v>5.78309</v>
      </c>
      <c r="CP66" s="15">
        <v>102.4849</v>
      </c>
      <c r="CQ66" s="15">
        <v>131.1695</v>
      </c>
      <c r="CR66" s="15">
        <v>206.49014999999997</v>
      </c>
      <c r="CS66" s="41">
        <f t="shared" si="48"/>
        <v>5.78309</v>
      </c>
      <c r="CT66" s="15">
        <v>85.4</v>
      </c>
      <c r="CU66" s="15">
        <v>136.5</v>
      </c>
      <c r="CV66" s="15">
        <v>174</v>
      </c>
      <c r="CW66" s="41">
        <f t="shared" si="49"/>
        <v>5.78309</v>
      </c>
      <c r="CX66" s="15">
        <v>11.3</v>
      </c>
      <c r="CY66" s="15">
        <v>30</v>
      </c>
      <c r="CZ66" s="15">
        <v>74</v>
      </c>
      <c r="DA66" s="41">
        <f t="shared" si="50"/>
        <v>5.78309</v>
      </c>
      <c r="DB66" s="15">
        <v>4</v>
      </c>
      <c r="DC66" s="15">
        <v>18</v>
      </c>
      <c r="DD66" s="15">
        <v>34</v>
      </c>
      <c r="DE66" s="41">
        <f t="shared" si="51"/>
        <v>5.78309</v>
      </c>
      <c r="DF66" s="15">
        <v>28.476</v>
      </c>
      <c r="DG66" s="15">
        <v>29.862000000000002</v>
      </c>
      <c r="DH66" s="15">
        <v>31.248</v>
      </c>
      <c r="DI66" s="41">
        <f t="shared" si="52"/>
        <v>5.78309</v>
      </c>
      <c r="DJ66" s="15" t="e">
        <v>#NUM!</v>
      </c>
      <c r="DK66" s="15" t="e">
        <v>#NUM!</v>
      </c>
      <c r="DL66" s="15" t="e">
        <v>#NUM!</v>
      </c>
      <c r="DM66" s="41">
        <f t="shared" si="53"/>
        <v>5.78309</v>
      </c>
      <c r="DN66" s="15">
        <v>63.35</v>
      </c>
      <c r="DO66" s="15">
        <v>111</v>
      </c>
      <c r="DP66" s="15">
        <v>147.25</v>
      </c>
      <c r="DQ66" s="41">
        <f t="shared" si="54"/>
        <v>5.78309</v>
      </c>
      <c r="DR66" s="15">
        <v>718.50325</v>
      </c>
      <c r="DS66" s="15">
        <v>1027.53</v>
      </c>
      <c r="DT66" s="15">
        <v>1559.47</v>
      </c>
      <c r="DU66" s="41">
        <f t="shared" si="55"/>
        <v>5.78309</v>
      </c>
      <c r="DV66" s="15">
        <v>630.9427</v>
      </c>
      <c r="DW66" s="15">
        <v>955.983</v>
      </c>
      <c r="DX66" s="15">
        <v>1459.4260000000002</v>
      </c>
      <c r="DY66" s="41">
        <f t="shared" si="56"/>
        <v>5.78309</v>
      </c>
      <c r="DZ66" s="15">
        <v>373.17925</v>
      </c>
      <c r="EA66" s="15">
        <v>570.725</v>
      </c>
      <c r="EB66" s="15">
        <v>862.5151999999998</v>
      </c>
      <c r="EC66" s="41">
        <f t="shared" si="57"/>
        <v>5.78309</v>
      </c>
      <c r="ED66" s="15">
        <v>0.1</v>
      </c>
      <c r="EE66" s="15">
        <v>0.6</v>
      </c>
      <c r="EF66" s="15">
        <v>2.29</v>
      </c>
      <c r="EG66" s="41">
        <f t="shared" si="58"/>
        <v>5.78309</v>
      </c>
      <c r="EH66" s="15">
        <v>0.145</v>
      </c>
      <c r="EI66" s="15">
        <v>0.8</v>
      </c>
      <c r="EJ66" s="15">
        <v>1.91</v>
      </c>
      <c r="EK66" s="41">
        <f t="shared" si="59"/>
        <v>5.78309</v>
      </c>
      <c r="EL66" s="15">
        <v>598.25</v>
      </c>
      <c r="EM66" s="15">
        <v>750</v>
      </c>
      <c r="EN66" s="15">
        <v>814.05</v>
      </c>
    </row>
    <row r="67" spans="1:144" s="66" customFormat="1" ht="12.75">
      <c r="A67" s="98" t="s">
        <v>402</v>
      </c>
      <c r="B67" s="64"/>
      <c r="C67" s="64">
        <v>160522</v>
      </c>
      <c r="D67" s="82">
        <v>160539</v>
      </c>
      <c r="E67" s="65"/>
      <c r="F67" s="67">
        <v>42.21655</v>
      </c>
      <c r="G67" s="67">
        <v>285.55600000000004</v>
      </c>
      <c r="H67" s="68">
        <v>219.85833</v>
      </c>
      <c r="I67" s="131">
        <v>219.85833</v>
      </c>
      <c r="J67" s="131">
        <v>219.87014</v>
      </c>
      <c r="K67" s="67">
        <v>10.15705</v>
      </c>
      <c r="L67" s="67"/>
      <c r="M67" s="80" t="s">
        <v>333</v>
      </c>
      <c r="N67" s="67">
        <v>238.63445</v>
      </c>
      <c r="O67" s="67">
        <v>258.08</v>
      </c>
      <c r="P67" s="67">
        <v>342.80994999999996</v>
      </c>
      <c r="R67" s="67">
        <v>229.5232</v>
      </c>
      <c r="S67" s="67">
        <v>232.8225</v>
      </c>
      <c r="T67" s="67">
        <v>236.10255</v>
      </c>
      <c r="U67" s="69">
        <f t="shared" si="30"/>
        <v>10.15705</v>
      </c>
      <c r="V67" s="70">
        <v>36.28691</v>
      </c>
      <c r="W67" s="70">
        <v>46.7618</v>
      </c>
      <c r="X67" s="70">
        <v>95.82893499999999</v>
      </c>
      <c r="Y67" s="69">
        <v>10.15705</v>
      </c>
      <c r="Z67" s="66" t="e">
        <v>#NUM!</v>
      </c>
      <c r="AA67" s="66" t="e">
        <v>#NUM!</v>
      </c>
      <c r="AB67" s="66" t="e">
        <v>#NUM!</v>
      </c>
      <c r="AC67" s="69">
        <f t="shared" si="31"/>
        <v>10.15705</v>
      </c>
      <c r="AD67" s="70">
        <v>147.89849999999998</v>
      </c>
      <c r="AE67" s="70">
        <v>355.20050000000003</v>
      </c>
      <c r="AF67" s="70">
        <v>424.01205</v>
      </c>
      <c r="AG67" s="69">
        <f t="shared" si="32"/>
        <v>10.15705</v>
      </c>
      <c r="AH67" s="70">
        <v>8.1</v>
      </c>
      <c r="AI67" s="70">
        <v>8.1</v>
      </c>
      <c r="AJ67" s="70">
        <v>8.1</v>
      </c>
      <c r="AK67" s="69">
        <f t="shared" si="33"/>
        <v>10.15705</v>
      </c>
      <c r="AL67" s="67">
        <v>70.14744</v>
      </c>
      <c r="AM67" s="67">
        <v>128.489</v>
      </c>
      <c r="AN67" s="67">
        <v>188.06779999999992</v>
      </c>
      <c r="AO67" s="69">
        <f t="shared" si="34"/>
        <v>10.15705</v>
      </c>
      <c r="AP67" s="67">
        <v>29.682</v>
      </c>
      <c r="AQ67" s="67">
        <v>64.087</v>
      </c>
      <c r="AR67" s="67">
        <v>316.57</v>
      </c>
      <c r="AS67" s="69">
        <f t="shared" si="35"/>
        <v>10.15705</v>
      </c>
      <c r="AT67" s="67">
        <v>44.3</v>
      </c>
      <c r="AU67" s="67">
        <v>164</v>
      </c>
      <c r="AV67" s="67">
        <v>164</v>
      </c>
      <c r="AW67" s="69">
        <f t="shared" si="36"/>
        <v>10.15705</v>
      </c>
      <c r="AX67" s="67">
        <v>-5.047848</v>
      </c>
      <c r="AY67" s="67">
        <v>2.998485</v>
      </c>
      <c r="AZ67" s="67">
        <v>188.0828</v>
      </c>
      <c r="BA67" s="69">
        <f t="shared" si="37"/>
        <v>10.15705</v>
      </c>
      <c r="BB67" s="67">
        <v>0.018</v>
      </c>
      <c r="BC67" s="67">
        <v>0.021</v>
      </c>
      <c r="BD67" s="67">
        <v>0.03</v>
      </c>
      <c r="BE67" s="69">
        <f t="shared" si="38"/>
        <v>10.15705</v>
      </c>
      <c r="BF67" s="67">
        <v>-11.75</v>
      </c>
      <c r="BG67" s="67">
        <v>81.71430000000001</v>
      </c>
      <c r="BH67" s="67">
        <v>351.25</v>
      </c>
      <c r="BI67" s="69">
        <f t="shared" si="39"/>
        <v>10.15705</v>
      </c>
      <c r="BJ67" s="67">
        <v>51.8</v>
      </c>
      <c r="BK67" s="67">
        <v>73</v>
      </c>
      <c r="BL67" s="67">
        <v>85</v>
      </c>
      <c r="BM67" s="69">
        <f t="shared" si="40"/>
        <v>10.15705</v>
      </c>
      <c r="BN67" s="67">
        <v>52.12</v>
      </c>
      <c r="BO67" s="67">
        <v>137.26</v>
      </c>
      <c r="BP67" s="67">
        <v>139.24</v>
      </c>
      <c r="BQ67" s="69">
        <f t="shared" si="41"/>
        <v>10.15705</v>
      </c>
      <c r="BR67" s="67">
        <v>56.336</v>
      </c>
      <c r="BS67" s="67">
        <v>131.39</v>
      </c>
      <c r="BT67" s="67">
        <v>1717.3</v>
      </c>
      <c r="BU67" s="69">
        <f t="shared" si="42"/>
        <v>10.15705</v>
      </c>
      <c r="BV67" s="67">
        <v>9.11937</v>
      </c>
      <c r="BW67" s="67">
        <v>17.3686</v>
      </c>
      <c r="BX67" s="67">
        <v>100.0788</v>
      </c>
      <c r="BY67" s="69">
        <f t="shared" si="43"/>
        <v>10.15705</v>
      </c>
      <c r="BZ67" s="67">
        <v>-4.145834500000001</v>
      </c>
      <c r="CA67" s="67">
        <v>21.15835</v>
      </c>
      <c r="CB67" s="67">
        <v>261.62345</v>
      </c>
      <c r="CC67" s="69">
        <f t="shared" si="44"/>
        <v>10.15705</v>
      </c>
      <c r="CD67" s="67">
        <v>231.78</v>
      </c>
      <c r="CE67" s="67">
        <v>253.97</v>
      </c>
      <c r="CF67" s="67">
        <v>321.48</v>
      </c>
      <c r="CG67" s="69">
        <f t="shared" si="45"/>
        <v>10.15705</v>
      </c>
      <c r="CH67" s="67">
        <v>156.3</v>
      </c>
      <c r="CI67" s="67">
        <v>162.65</v>
      </c>
      <c r="CJ67" s="67">
        <v>210.3</v>
      </c>
      <c r="CK67" s="69">
        <f t="shared" si="46"/>
        <v>10.15705</v>
      </c>
      <c r="CL67" s="67">
        <v>137.66395</v>
      </c>
      <c r="CM67" s="67">
        <v>902.753</v>
      </c>
      <c r="CN67" s="67">
        <v>1059.7495</v>
      </c>
      <c r="CO67" s="69">
        <f t="shared" si="47"/>
        <v>10.15705</v>
      </c>
      <c r="CP67" s="67">
        <v>232.89385</v>
      </c>
      <c r="CQ67" s="67">
        <v>787.127</v>
      </c>
      <c r="CR67" s="67">
        <v>892.35</v>
      </c>
      <c r="CS67" s="69">
        <f t="shared" si="48"/>
        <v>10.15705</v>
      </c>
      <c r="CT67" s="67">
        <v>11</v>
      </c>
      <c r="CU67" s="67">
        <v>11</v>
      </c>
      <c r="CV67" s="67">
        <v>86</v>
      </c>
      <c r="CW67" s="69">
        <f t="shared" si="49"/>
        <v>10.15705</v>
      </c>
      <c r="CX67" s="67">
        <v>3</v>
      </c>
      <c r="CY67" s="67">
        <v>4.5</v>
      </c>
      <c r="CZ67" s="67">
        <v>6</v>
      </c>
      <c r="DA67" s="69">
        <f t="shared" si="50"/>
        <v>10.15705</v>
      </c>
      <c r="DB67" s="67" t="e">
        <v>#NUM!</v>
      </c>
      <c r="DC67" s="67" t="e">
        <v>#NUM!</v>
      </c>
      <c r="DD67" s="67" t="e">
        <v>#NUM!</v>
      </c>
      <c r="DE67" s="69">
        <f t="shared" si="51"/>
        <v>10.15705</v>
      </c>
      <c r="DF67" s="67">
        <v>26.964</v>
      </c>
      <c r="DG67" s="67">
        <v>26.964</v>
      </c>
      <c r="DH67" s="67">
        <v>26.964</v>
      </c>
      <c r="DI67" s="69">
        <f t="shared" si="52"/>
        <v>10.15705</v>
      </c>
      <c r="DJ67" s="67" t="e">
        <v>#NUM!</v>
      </c>
      <c r="DK67" s="67" t="e">
        <v>#NUM!</v>
      </c>
      <c r="DL67" s="67" t="e">
        <v>#NUM!</v>
      </c>
      <c r="DM67" s="69">
        <f t="shared" si="53"/>
        <v>10.15705</v>
      </c>
      <c r="DN67" s="67">
        <v>18</v>
      </c>
      <c r="DO67" s="67">
        <v>89</v>
      </c>
      <c r="DP67" s="67">
        <v>91.4</v>
      </c>
      <c r="DQ67" s="69">
        <f t="shared" si="54"/>
        <v>10.15705</v>
      </c>
      <c r="DR67" s="67">
        <v>638.1963499999999</v>
      </c>
      <c r="DS67" s="67">
        <v>903.3125</v>
      </c>
      <c r="DT67" s="67">
        <v>1362.9344999999998</v>
      </c>
      <c r="DU67" s="69">
        <f t="shared" si="55"/>
        <v>10.15705</v>
      </c>
      <c r="DV67" s="67">
        <v>328.83324999999996</v>
      </c>
      <c r="DW67" s="67">
        <v>594.104</v>
      </c>
      <c r="DX67" s="67">
        <v>853.9510499999994</v>
      </c>
      <c r="DY67" s="69">
        <f t="shared" si="56"/>
        <v>10.15705</v>
      </c>
      <c r="DZ67" s="67">
        <v>44.803305</v>
      </c>
      <c r="EA67" s="67">
        <v>92.95</v>
      </c>
      <c r="EB67" s="67">
        <v>396.78744999999947</v>
      </c>
      <c r="EC67" s="69">
        <f t="shared" si="57"/>
        <v>10.15705</v>
      </c>
      <c r="ED67" s="67">
        <v>0.1</v>
      </c>
      <c r="EE67" s="67">
        <v>0.2</v>
      </c>
      <c r="EF67" s="67">
        <v>0.27</v>
      </c>
      <c r="EG67" s="69">
        <f t="shared" si="58"/>
        <v>10.15705</v>
      </c>
      <c r="EH67" s="67">
        <v>0.1</v>
      </c>
      <c r="EI67" s="67">
        <v>0.2</v>
      </c>
      <c r="EJ67" s="67">
        <v>0.3</v>
      </c>
      <c r="EK67" s="69">
        <f t="shared" si="59"/>
        <v>10.15705</v>
      </c>
      <c r="EL67" s="67">
        <v>139</v>
      </c>
      <c r="EM67" s="67">
        <v>183</v>
      </c>
      <c r="EN67" s="67">
        <v>692.5</v>
      </c>
    </row>
    <row r="68" spans="1:144" s="7" customFormat="1" ht="12.75">
      <c r="A68" s="77" t="s">
        <v>403</v>
      </c>
      <c r="B68" s="13"/>
      <c r="C68" s="13">
        <v>170023</v>
      </c>
      <c r="D68" s="81">
        <v>170036</v>
      </c>
      <c r="E68" s="14"/>
      <c r="F68" s="15">
        <v>44.0386</v>
      </c>
      <c r="G68" s="15">
        <v>289.1735</v>
      </c>
      <c r="H68" s="16">
        <v>220.60625</v>
      </c>
      <c r="I68" s="130">
        <v>220.60625</v>
      </c>
      <c r="J68" s="130">
        <v>220.61528</v>
      </c>
      <c r="K68" s="15">
        <v>9.453215</v>
      </c>
      <c r="L68" s="15"/>
      <c r="M68" s="78" t="s">
        <v>333</v>
      </c>
      <c r="N68" s="15">
        <v>287.04</v>
      </c>
      <c r="O68" s="15">
        <v>287.2225</v>
      </c>
      <c r="P68" s="15">
        <v>311.776</v>
      </c>
      <c r="R68" s="15">
        <v>229.9262</v>
      </c>
      <c r="S68" s="15">
        <v>232.9185</v>
      </c>
      <c r="T68" s="15">
        <v>234.60525</v>
      </c>
      <c r="U68" s="41">
        <f t="shared" si="30"/>
        <v>9.453215</v>
      </c>
      <c r="V68" s="17">
        <v>51.75544</v>
      </c>
      <c r="W68" s="17">
        <v>69.2718</v>
      </c>
      <c r="X68" s="17">
        <v>96.18585999999996</v>
      </c>
      <c r="Y68" s="41">
        <v>9.453215</v>
      </c>
      <c r="Z68" s="7" t="e">
        <v>#NUM!</v>
      </c>
      <c r="AA68" s="7" t="e">
        <v>#NUM!</v>
      </c>
      <c r="AB68" s="7" t="e">
        <v>#NUM!</v>
      </c>
      <c r="AC68" s="41">
        <f t="shared" si="31"/>
        <v>9.453215</v>
      </c>
      <c r="AD68" s="17">
        <v>158.74325</v>
      </c>
      <c r="AE68" s="17">
        <v>243.9225</v>
      </c>
      <c r="AF68" s="17">
        <v>311.94305</v>
      </c>
      <c r="AG68" s="41">
        <f t="shared" si="32"/>
        <v>9.453215</v>
      </c>
      <c r="AH68" s="17">
        <v>6.56</v>
      </c>
      <c r="AI68" s="17">
        <v>14.925</v>
      </c>
      <c r="AJ68" s="17">
        <v>32.56</v>
      </c>
      <c r="AK68" s="41">
        <f t="shared" si="33"/>
        <v>9.453215</v>
      </c>
      <c r="AL68" s="15">
        <v>90.78821500000001</v>
      </c>
      <c r="AM68" s="15">
        <v>129.358</v>
      </c>
      <c r="AN68" s="15">
        <v>160.33265</v>
      </c>
      <c r="AO68" s="41">
        <f t="shared" si="34"/>
        <v>9.453215</v>
      </c>
      <c r="AP68" s="15">
        <v>136.48</v>
      </c>
      <c r="AQ68" s="15">
        <v>166.18</v>
      </c>
      <c r="AR68" s="15">
        <v>244.27199999999996</v>
      </c>
      <c r="AS68" s="41">
        <f t="shared" si="35"/>
        <v>9.453215</v>
      </c>
      <c r="AT68" s="15">
        <v>24</v>
      </c>
      <c r="AU68" s="15">
        <v>40.5</v>
      </c>
      <c r="AV68" s="15">
        <v>78</v>
      </c>
      <c r="AW68" s="41">
        <f t="shared" si="36"/>
        <v>9.453215</v>
      </c>
      <c r="AX68" s="15">
        <v>4.064668</v>
      </c>
      <c r="AY68" s="15">
        <v>23.3417</v>
      </c>
      <c r="AZ68" s="15">
        <v>61.77491999999996</v>
      </c>
      <c r="BA68" s="41">
        <f t="shared" si="37"/>
        <v>9.453215</v>
      </c>
      <c r="BB68" s="15">
        <v>0.019</v>
      </c>
      <c r="BC68" s="15">
        <v>0.0235</v>
      </c>
      <c r="BD68" s="15">
        <v>0.028</v>
      </c>
      <c r="BE68" s="41">
        <f t="shared" si="38"/>
        <v>9.453215</v>
      </c>
      <c r="BF68" s="15">
        <v>-26.440625</v>
      </c>
      <c r="BG68" s="15">
        <v>48</v>
      </c>
      <c r="BH68" s="15">
        <v>85.15</v>
      </c>
      <c r="BI68" s="41">
        <f t="shared" si="39"/>
        <v>9.453215</v>
      </c>
      <c r="BJ68" s="15">
        <v>96.1</v>
      </c>
      <c r="BK68" s="15">
        <v>113.5</v>
      </c>
      <c r="BL68" s="15">
        <v>124.95</v>
      </c>
      <c r="BM68" s="41">
        <f t="shared" si="40"/>
        <v>9.453215</v>
      </c>
      <c r="BN68" s="15">
        <v>75.88</v>
      </c>
      <c r="BO68" s="15">
        <v>157.06</v>
      </c>
      <c r="BP68" s="15">
        <v>238.24</v>
      </c>
      <c r="BQ68" s="41">
        <f t="shared" si="41"/>
        <v>9.453215</v>
      </c>
      <c r="BR68" s="15">
        <v>320.23</v>
      </c>
      <c r="BS68" s="15">
        <v>504.785</v>
      </c>
      <c r="BT68" s="15">
        <v>689.34</v>
      </c>
      <c r="BU68" s="41">
        <f t="shared" si="42"/>
        <v>9.453215</v>
      </c>
      <c r="BV68" s="15">
        <v>33.19248</v>
      </c>
      <c r="BW68" s="15">
        <v>43.47625</v>
      </c>
      <c r="BX68" s="15">
        <v>92.38241</v>
      </c>
      <c r="BY68" s="41">
        <f t="shared" si="43"/>
        <v>9.453215</v>
      </c>
      <c r="BZ68" s="15">
        <v>250.42680000000001</v>
      </c>
      <c r="CA68" s="15">
        <v>270</v>
      </c>
      <c r="CB68" s="15">
        <v>298.8932</v>
      </c>
      <c r="CC68" s="41">
        <f t="shared" si="44"/>
        <v>9.453215</v>
      </c>
      <c r="CD68" s="15">
        <v>304.98</v>
      </c>
      <c r="CE68" s="15">
        <v>316.04</v>
      </c>
      <c r="CF68" s="15">
        <v>327.1</v>
      </c>
      <c r="CG68" s="41">
        <f t="shared" si="45"/>
        <v>9.453215</v>
      </c>
      <c r="CH68" s="15">
        <v>96.459</v>
      </c>
      <c r="CI68" s="15">
        <v>101.3695</v>
      </c>
      <c r="CJ68" s="15">
        <v>106.28</v>
      </c>
      <c r="CK68" s="41">
        <f t="shared" si="46"/>
        <v>9.453215</v>
      </c>
      <c r="CL68" s="15">
        <v>765.168</v>
      </c>
      <c r="CM68" s="15">
        <v>1196.56</v>
      </c>
      <c r="CN68" s="15">
        <v>1655.264</v>
      </c>
      <c r="CO68" s="41">
        <f t="shared" si="47"/>
        <v>9.453215</v>
      </c>
      <c r="CP68" s="15">
        <v>288.3884</v>
      </c>
      <c r="CQ68" s="15">
        <v>600.9490000000001</v>
      </c>
      <c r="CR68" s="15">
        <v>854.6372</v>
      </c>
      <c r="CS68" s="41">
        <f t="shared" si="48"/>
        <v>9.453215</v>
      </c>
      <c r="CT68" s="15">
        <v>42</v>
      </c>
      <c r="CU68" s="15">
        <v>53.5</v>
      </c>
      <c r="CV68" s="15">
        <v>65</v>
      </c>
      <c r="CW68" s="41">
        <f t="shared" si="49"/>
        <v>9.453215</v>
      </c>
      <c r="CX68" s="15" t="e">
        <v>#NUM!</v>
      </c>
      <c r="CY68" s="15" t="e">
        <v>#NUM!</v>
      </c>
      <c r="CZ68" s="15" t="e">
        <v>#NUM!</v>
      </c>
      <c r="DA68" s="41">
        <f t="shared" si="50"/>
        <v>9.453215</v>
      </c>
      <c r="DB68" s="15" t="e">
        <v>#NUM!</v>
      </c>
      <c r="DC68" s="15" t="e">
        <v>#NUM!</v>
      </c>
      <c r="DD68" s="15" t="e">
        <v>#NUM!</v>
      </c>
      <c r="DE68" s="41">
        <f t="shared" si="51"/>
        <v>9.453215</v>
      </c>
      <c r="DF68" s="15">
        <v>13.608</v>
      </c>
      <c r="DG68" s="15">
        <v>16.631999999999998</v>
      </c>
      <c r="DH68" s="15">
        <v>19.656</v>
      </c>
      <c r="DI68" s="41">
        <f t="shared" si="52"/>
        <v>9.453215</v>
      </c>
      <c r="DJ68" s="15" t="e">
        <v>#NUM!</v>
      </c>
      <c r="DK68" s="15" t="e">
        <v>#NUM!</v>
      </c>
      <c r="DL68" s="15" t="e">
        <v>#NUM!</v>
      </c>
      <c r="DM68" s="41">
        <f t="shared" si="53"/>
        <v>9.453215</v>
      </c>
      <c r="DN68" s="15">
        <v>16</v>
      </c>
      <c r="DO68" s="15">
        <v>27</v>
      </c>
      <c r="DP68" s="15">
        <v>38</v>
      </c>
      <c r="DQ68" s="41">
        <f t="shared" si="54"/>
        <v>9.453215</v>
      </c>
      <c r="DR68" s="15">
        <v>399.20459999999997</v>
      </c>
      <c r="DS68" s="15">
        <v>544.058</v>
      </c>
      <c r="DT68" s="15">
        <v>786.6101</v>
      </c>
      <c r="DU68" s="41">
        <f t="shared" si="55"/>
        <v>9.453215</v>
      </c>
      <c r="DV68" s="15">
        <v>303.07615</v>
      </c>
      <c r="DW68" s="15">
        <v>382.779</v>
      </c>
      <c r="DX68" s="15">
        <v>609.90675</v>
      </c>
      <c r="DY68" s="41">
        <f t="shared" si="56"/>
        <v>9.453215</v>
      </c>
      <c r="DZ68" s="15">
        <v>113.088</v>
      </c>
      <c r="EA68" s="15">
        <v>139.69600000000003</v>
      </c>
      <c r="EB68" s="15">
        <v>199.31394999999998</v>
      </c>
      <c r="EC68" s="41">
        <f t="shared" si="57"/>
        <v>9.453215</v>
      </c>
      <c r="ED68" s="15">
        <v>0.1</v>
      </c>
      <c r="EE68" s="15">
        <v>0.1</v>
      </c>
      <c r="EF68" s="15">
        <v>0.2</v>
      </c>
      <c r="EG68" s="41">
        <f t="shared" si="58"/>
        <v>9.453215</v>
      </c>
      <c r="EH68" s="15">
        <v>0.1</v>
      </c>
      <c r="EI68" s="15">
        <v>0.1</v>
      </c>
      <c r="EJ68" s="15">
        <v>0.2</v>
      </c>
      <c r="EK68" s="41">
        <f t="shared" si="59"/>
        <v>9.453215</v>
      </c>
      <c r="EL68" s="15">
        <v>284</v>
      </c>
      <c r="EM68" s="15">
        <v>387.5</v>
      </c>
      <c r="EN68" s="15">
        <v>491</v>
      </c>
    </row>
    <row r="69" spans="1:144" s="7" customFormat="1" ht="26.25">
      <c r="A69" s="77" t="s">
        <v>404</v>
      </c>
      <c r="B69" s="13"/>
      <c r="C69" s="13">
        <v>170071</v>
      </c>
      <c r="D69" s="81">
        <v>170076</v>
      </c>
      <c r="E69" s="14"/>
      <c r="F69" s="15">
        <v>41.87285</v>
      </c>
      <c r="G69" s="15">
        <v>292.0065</v>
      </c>
      <c r="H69" s="16">
        <v>220.63958</v>
      </c>
      <c r="I69" s="130">
        <v>220.63958</v>
      </c>
      <c r="J69" s="130">
        <v>220.64306</v>
      </c>
      <c r="K69" s="15">
        <v>8.27337</v>
      </c>
      <c r="L69" s="15"/>
      <c r="M69" s="78" t="s">
        <v>334</v>
      </c>
      <c r="N69" s="15">
        <v>298.81975</v>
      </c>
      <c r="O69" s="15">
        <v>342.284</v>
      </c>
      <c r="P69" s="15">
        <v>393.55925</v>
      </c>
      <c r="R69" s="15">
        <v>240.04950000000002</v>
      </c>
      <c r="S69" s="15">
        <v>243.1475</v>
      </c>
      <c r="T69" s="15">
        <v>246.22924999999998</v>
      </c>
      <c r="U69" s="41">
        <f t="shared" si="30"/>
        <v>8.27337</v>
      </c>
      <c r="V69" s="17">
        <v>86.434675</v>
      </c>
      <c r="W69" s="17">
        <v>93.11834999999999</v>
      </c>
      <c r="X69" s="17">
        <v>107.914525</v>
      </c>
      <c r="Y69" s="41">
        <v>8.27337</v>
      </c>
      <c r="Z69" s="7" t="e">
        <v>#NUM!</v>
      </c>
      <c r="AA69" s="7" t="e">
        <v>#NUM!</v>
      </c>
      <c r="AB69" s="7" t="e">
        <v>#NUM!</v>
      </c>
      <c r="AC69" s="41">
        <f t="shared" si="31"/>
        <v>8.27337</v>
      </c>
      <c r="AD69" s="17">
        <v>106.28975</v>
      </c>
      <c r="AE69" s="17">
        <v>129.591</v>
      </c>
      <c r="AF69" s="17">
        <v>145.63774999999998</v>
      </c>
      <c r="AG69" s="41">
        <f t="shared" si="32"/>
        <v>8.27337</v>
      </c>
      <c r="AH69" s="17">
        <v>17.425</v>
      </c>
      <c r="AI69" s="17">
        <v>20.3</v>
      </c>
      <c r="AJ69" s="17">
        <v>28.65</v>
      </c>
      <c r="AK69" s="41">
        <f t="shared" si="33"/>
        <v>8.27337</v>
      </c>
      <c r="AL69" s="15">
        <v>51.500139999999995</v>
      </c>
      <c r="AM69" s="15">
        <v>99.913</v>
      </c>
      <c r="AN69" s="15">
        <v>126.50699999999999</v>
      </c>
      <c r="AO69" s="41">
        <f t="shared" si="34"/>
        <v>8.27337</v>
      </c>
      <c r="AP69" s="15">
        <v>232.5</v>
      </c>
      <c r="AQ69" s="15">
        <v>301.405</v>
      </c>
      <c r="AR69" s="15">
        <v>370.31</v>
      </c>
      <c r="AS69" s="41">
        <f t="shared" si="35"/>
        <v>8.27337</v>
      </c>
      <c r="AT69" s="15">
        <v>49.4</v>
      </c>
      <c r="AU69" s="15">
        <v>67</v>
      </c>
      <c r="AV69" s="15">
        <v>349.6</v>
      </c>
      <c r="AW69" s="41">
        <f t="shared" si="36"/>
        <v>8.27337</v>
      </c>
      <c r="AX69" s="15">
        <v>65.96795</v>
      </c>
      <c r="AY69" s="15">
        <v>159.3365</v>
      </c>
      <c r="AZ69" s="15">
        <v>330.01875</v>
      </c>
      <c r="BA69" s="41">
        <f t="shared" si="37"/>
        <v>8.27337</v>
      </c>
      <c r="BB69" s="15">
        <v>0.032</v>
      </c>
      <c r="BC69" s="15">
        <v>0.06</v>
      </c>
      <c r="BD69" s="15">
        <v>0.149</v>
      </c>
      <c r="BE69" s="41">
        <f t="shared" si="38"/>
        <v>8.27337</v>
      </c>
      <c r="BF69" s="15">
        <v>44.25</v>
      </c>
      <c r="BG69" s="15">
        <v>144</v>
      </c>
      <c r="BH69" s="15">
        <v>274.25</v>
      </c>
      <c r="BI69" s="41">
        <f t="shared" si="39"/>
        <v>8.27337</v>
      </c>
      <c r="BJ69" s="15">
        <v>112</v>
      </c>
      <c r="BK69" s="15">
        <v>137</v>
      </c>
      <c r="BL69" s="15">
        <v>148.75</v>
      </c>
      <c r="BM69" s="41">
        <f t="shared" si="40"/>
        <v>8.27337</v>
      </c>
      <c r="BN69" s="15">
        <v>81.82</v>
      </c>
      <c r="BO69" s="15">
        <v>81.82</v>
      </c>
      <c r="BP69" s="15">
        <v>81.82</v>
      </c>
      <c r="BQ69" s="41">
        <f t="shared" si="41"/>
        <v>8.27337</v>
      </c>
      <c r="BR69" s="15">
        <v>1315.5</v>
      </c>
      <c r="BS69" s="15">
        <v>1315.5</v>
      </c>
      <c r="BT69" s="15">
        <v>1315.5</v>
      </c>
      <c r="BU69" s="41">
        <f t="shared" si="42"/>
        <v>8.27337</v>
      </c>
      <c r="BV69" s="15">
        <v>51.8301</v>
      </c>
      <c r="BW69" s="15">
        <v>70.0972</v>
      </c>
      <c r="BX69" s="15">
        <v>141.238</v>
      </c>
      <c r="BY69" s="41">
        <f t="shared" si="43"/>
        <v>8.27337</v>
      </c>
      <c r="BZ69" s="15">
        <v>284.905</v>
      </c>
      <c r="CA69" s="15">
        <v>331.6835</v>
      </c>
      <c r="CB69" s="15">
        <v>392.83675</v>
      </c>
      <c r="CC69" s="41">
        <f t="shared" si="44"/>
        <v>8.27337</v>
      </c>
      <c r="CD69" s="15">
        <v>355.15</v>
      </c>
      <c r="CE69" s="15">
        <v>355.15</v>
      </c>
      <c r="CF69" s="15">
        <v>355.15</v>
      </c>
      <c r="CG69" s="41">
        <f t="shared" si="45"/>
        <v>8.27337</v>
      </c>
      <c r="CH69" s="15">
        <v>139.78</v>
      </c>
      <c r="CI69" s="15">
        <v>139.78</v>
      </c>
      <c r="CJ69" s="15">
        <v>139.78</v>
      </c>
      <c r="CK69" s="41">
        <f t="shared" si="46"/>
        <v>8.27337</v>
      </c>
      <c r="CL69" s="15">
        <v>389.85949999999997</v>
      </c>
      <c r="CM69" s="15">
        <v>492.8595</v>
      </c>
      <c r="CN69" s="15">
        <v>592.82925</v>
      </c>
      <c r="CO69" s="41">
        <f t="shared" si="47"/>
        <v>8.27337</v>
      </c>
      <c r="CP69" s="15">
        <v>243.08474999999999</v>
      </c>
      <c r="CQ69" s="15">
        <v>272.72900000000004</v>
      </c>
      <c r="CR69" s="15">
        <v>296.5</v>
      </c>
      <c r="CS69" s="41">
        <f t="shared" si="48"/>
        <v>8.27337</v>
      </c>
      <c r="CT69" s="15">
        <v>66.25</v>
      </c>
      <c r="CU69" s="15">
        <v>85.5</v>
      </c>
      <c r="CV69" s="15">
        <v>134</v>
      </c>
      <c r="CW69" s="41">
        <f t="shared" si="49"/>
        <v>8.27337</v>
      </c>
      <c r="CX69" s="15" t="e">
        <v>#NUM!</v>
      </c>
      <c r="CY69" s="15" t="e">
        <v>#NUM!</v>
      </c>
      <c r="CZ69" s="15" t="e">
        <v>#NUM!</v>
      </c>
      <c r="DA69" s="41">
        <f t="shared" si="50"/>
        <v>8.27337</v>
      </c>
      <c r="DB69" s="15">
        <v>3</v>
      </c>
      <c r="DC69" s="15">
        <v>5</v>
      </c>
      <c r="DD69" s="15">
        <v>14</v>
      </c>
      <c r="DE69" s="41">
        <f t="shared" si="51"/>
        <v>8.27337</v>
      </c>
      <c r="DF69" s="15">
        <v>24.444</v>
      </c>
      <c r="DG69" s="15">
        <v>24.444</v>
      </c>
      <c r="DH69" s="15">
        <v>24.444</v>
      </c>
      <c r="DI69" s="41">
        <f t="shared" si="52"/>
        <v>8.27337</v>
      </c>
      <c r="DJ69" s="15" t="e">
        <v>#NUM!</v>
      </c>
      <c r="DK69" s="15" t="e">
        <v>#NUM!</v>
      </c>
      <c r="DL69" s="15" t="e">
        <v>#NUM!</v>
      </c>
      <c r="DM69" s="41">
        <f t="shared" si="53"/>
        <v>8.27337</v>
      </c>
      <c r="DN69" s="15">
        <v>29</v>
      </c>
      <c r="DO69" s="15">
        <v>105</v>
      </c>
      <c r="DP69" s="15">
        <v>127</v>
      </c>
      <c r="DQ69" s="41">
        <f t="shared" si="54"/>
        <v>8.27337</v>
      </c>
      <c r="DR69" s="15">
        <v>674.3670000000001</v>
      </c>
      <c r="DS69" s="15">
        <v>775.867</v>
      </c>
      <c r="DT69" s="15">
        <v>1424.26</v>
      </c>
      <c r="DU69" s="41">
        <f t="shared" si="55"/>
        <v>8.27337</v>
      </c>
      <c r="DV69" s="15">
        <v>589.277</v>
      </c>
      <c r="DW69" s="15">
        <v>639.046</v>
      </c>
      <c r="DX69" s="15">
        <v>1146.01075</v>
      </c>
      <c r="DY69" s="41">
        <f t="shared" si="56"/>
        <v>8.27337</v>
      </c>
      <c r="DZ69" s="15">
        <v>173.352</v>
      </c>
      <c r="EA69" s="15">
        <v>236.62099999999998</v>
      </c>
      <c r="EB69" s="15">
        <v>382.69375</v>
      </c>
      <c r="EC69" s="41">
        <f t="shared" si="57"/>
        <v>8.27337</v>
      </c>
      <c r="ED69" s="15">
        <v>0.13</v>
      </c>
      <c r="EE69" s="15">
        <v>0.3</v>
      </c>
      <c r="EF69" s="15">
        <v>0.47</v>
      </c>
      <c r="EG69" s="41">
        <f t="shared" si="58"/>
        <v>8.27337</v>
      </c>
      <c r="EH69" s="15">
        <v>0.21</v>
      </c>
      <c r="EI69" s="15">
        <v>0.3</v>
      </c>
      <c r="EJ69" s="15">
        <v>0.48</v>
      </c>
      <c r="EK69" s="41">
        <f t="shared" si="59"/>
        <v>8.27337</v>
      </c>
      <c r="EL69" s="15">
        <v>441</v>
      </c>
      <c r="EM69" s="15">
        <v>681</v>
      </c>
      <c r="EN69" s="15">
        <v>747</v>
      </c>
    </row>
    <row r="70" spans="1:144" s="7" customFormat="1" ht="26.25">
      <c r="A70" s="117" t="s">
        <v>338</v>
      </c>
      <c r="B70" s="19"/>
      <c r="C70" s="13">
        <v>170175</v>
      </c>
      <c r="D70" s="81">
        <v>170207</v>
      </c>
      <c r="E70" s="14"/>
      <c r="F70" s="15">
        <v>42.6128</v>
      </c>
      <c r="G70" s="15">
        <v>291.937</v>
      </c>
      <c r="H70" s="16">
        <v>220.71181</v>
      </c>
      <c r="I70" s="130">
        <v>220.71181</v>
      </c>
      <c r="J70" s="130">
        <v>220.73403</v>
      </c>
      <c r="K70" s="15">
        <v>8.2366</v>
      </c>
      <c r="L70" s="15"/>
      <c r="M70" s="78" t="s">
        <v>335</v>
      </c>
      <c r="N70" s="15">
        <v>343.621</v>
      </c>
      <c r="O70" s="15">
        <v>343.945</v>
      </c>
      <c r="P70" s="15">
        <v>418.82219999999995</v>
      </c>
      <c r="R70" s="15">
        <v>236.5866</v>
      </c>
      <c r="S70" s="15">
        <v>242.268</v>
      </c>
      <c r="T70" s="15">
        <v>249.583</v>
      </c>
      <c r="U70" s="41">
        <f t="shared" si="30"/>
        <v>8.2366</v>
      </c>
      <c r="V70" s="17">
        <v>114.201</v>
      </c>
      <c r="W70" s="17">
        <v>114.201</v>
      </c>
      <c r="X70" s="17">
        <v>114.201</v>
      </c>
      <c r="Y70" s="41">
        <v>8.2366</v>
      </c>
      <c r="Z70" s="7">
        <v>74</v>
      </c>
      <c r="AA70" s="7">
        <v>94</v>
      </c>
      <c r="AB70" s="7">
        <v>112</v>
      </c>
      <c r="AC70" s="41">
        <f t="shared" si="31"/>
        <v>8.2366</v>
      </c>
      <c r="AD70" s="17">
        <v>91.39812</v>
      </c>
      <c r="AE70" s="17">
        <v>160.36</v>
      </c>
      <c r="AF70" s="17">
        <v>264.7102</v>
      </c>
      <c r="AG70" s="41">
        <f t="shared" si="32"/>
        <v>8.2366</v>
      </c>
      <c r="AH70" s="17">
        <v>8.615</v>
      </c>
      <c r="AI70" s="17">
        <v>14.85</v>
      </c>
      <c r="AJ70" s="17">
        <v>22.31</v>
      </c>
      <c r="AK70" s="41">
        <f t="shared" si="33"/>
        <v>8.2366</v>
      </c>
      <c r="AL70" s="15">
        <v>33.4408</v>
      </c>
      <c r="AM70" s="15">
        <v>93.2903</v>
      </c>
      <c r="AN70" s="15">
        <v>142.46239999999997</v>
      </c>
      <c r="AO70" s="41">
        <f t="shared" si="34"/>
        <v>8.2366</v>
      </c>
      <c r="AP70" s="15">
        <v>200.8185</v>
      </c>
      <c r="AQ70" s="15">
        <v>293.23</v>
      </c>
      <c r="AR70" s="15">
        <v>508.3064999999999</v>
      </c>
      <c r="AS70" s="41">
        <f t="shared" si="35"/>
        <v>8.2366</v>
      </c>
      <c r="AT70" s="15">
        <v>63</v>
      </c>
      <c r="AU70" s="15">
        <v>149</v>
      </c>
      <c r="AV70" s="15">
        <v>428.75</v>
      </c>
      <c r="AW70" s="41">
        <f t="shared" si="36"/>
        <v>8.2366</v>
      </c>
      <c r="AX70" s="15">
        <v>103.7653</v>
      </c>
      <c r="AY70" s="15">
        <v>207.682</v>
      </c>
      <c r="AZ70" s="15">
        <v>561.7559999999999</v>
      </c>
      <c r="BA70" s="41">
        <f t="shared" si="37"/>
        <v>8.2366</v>
      </c>
      <c r="BB70" s="15">
        <v>0.017599999999999998</v>
      </c>
      <c r="BC70" s="15">
        <v>0.025</v>
      </c>
      <c r="BD70" s="15">
        <v>0.07</v>
      </c>
      <c r="BE70" s="41">
        <f t="shared" si="38"/>
        <v>8.2366</v>
      </c>
      <c r="BF70" s="15">
        <v>-13.94</v>
      </c>
      <c r="BG70" s="15">
        <v>63.2857</v>
      </c>
      <c r="BH70" s="15">
        <v>304.3927</v>
      </c>
      <c r="BI70" s="41">
        <f t="shared" si="39"/>
        <v>8.2366</v>
      </c>
      <c r="BJ70" s="15">
        <v>70.6</v>
      </c>
      <c r="BK70" s="15">
        <v>102</v>
      </c>
      <c r="BL70" s="15">
        <v>161.4</v>
      </c>
      <c r="BM70" s="41">
        <f t="shared" si="40"/>
        <v>8.2366</v>
      </c>
      <c r="BN70" s="15">
        <v>58.06</v>
      </c>
      <c r="BO70" s="15">
        <v>93.7</v>
      </c>
      <c r="BP70" s="15">
        <v>192.7</v>
      </c>
      <c r="BQ70" s="41">
        <f t="shared" si="41"/>
        <v>8.2366</v>
      </c>
      <c r="BR70" s="15">
        <v>386.02</v>
      </c>
      <c r="BS70" s="15">
        <v>785.73</v>
      </c>
      <c r="BT70" s="15">
        <v>1636.1</v>
      </c>
      <c r="BU70" s="41">
        <f t="shared" si="42"/>
        <v>8.2366</v>
      </c>
      <c r="BV70" s="15">
        <v>54.962599999999995</v>
      </c>
      <c r="BW70" s="15">
        <v>65.2438</v>
      </c>
      <c r="BX70" s="15">
        <v>227.87439999999998</v>
      </c>
      <c r="BY70" s="41">
        <f t="shared" si="43"/>
        <v>8.2366</v>
      </c>
      <c r="BZ70" s="15">
        <v>318.94375</v>
      </c>
      <c r="CA70" s="15">
        <v>378.725</v>
      </c>
      <c r="CB70" s="15">
        <v>495.14199999999994</v>
      </c>
      <c r="CC70" s="41">
        <f t="shared" si="44"/>
        <v>8.2366</v>
      </c>
      <c r="CD70" s="15">
        <v>352.3925</v>
      </c>
      <c r="CE70" s="15">
        <v>379.18</v>
      </c>
      <c r="CF70" s="15">
        <v>440.89</v>
      </c>
      <c r="CG70" s="41">
        <f t="shared" si="45"/>
        <v>8.2366</v>
      </c>
      <c r="CH70" s="15">
        <v>141.51</v>
      </c>
      <c r="CI70" s="15">
        <v>152.49</v>
      </c>
      <c r="CJ70" s="15">
        <v>163.8925</v>
      </c>
      <c r="CK70" s="41">
        <f t="shared" si="46"/>
        <v>8.2366</v>
      </c>
      <c r="CL70" s="15">
        <v>288.0727</v>
      </c>
      <c r="CM70" s="15">
        <v>1045</v>
      </c>
      <c r="CN70" s="15">
        <v>1788.5609999999997</v>
      </c>
      <c r="CO70" s="41">
        <f t="shared" si="47"/>
        <v>8.2366</v>
      </c>
      <c r="CP70" s="15">
        <v>74.90168</v>
      </c>
      <c r="CQ70" s="15">
        <v>385</v>
      </c>
      <c r="CR70" s="15">
        <v>793.251</v>
      </c>
      <c r="CS70" s="41">
        <f t="shared" si="48"/>
        <v>8.2366</v>
      </c>
      <c r="CT70" s="15">
        <v>60</v>
      </c>
      <c r="CU70" s="15">
        <v>98</v>
      </c>
      <c r="CV70" s="15">
        <v>120</v>
      </c>
      <c r="CW70" s="41">
        <f t="shared" si="49"/>
        <v>8.2366</v>
      </c>
      <c r="CX70" s="15" t="e">
        <v>#NUM!</v>
      </c>
      <c r="CY70" s="15" t="e">
        <v>#NUM!</v>
      </c>
      <c r="CZ70" s="15" t="e">
        <v>#NUM!</v>
      </c>
      <c r="DA70" s="41">
        <f t="shared" si="50"/>
        <v>8.2366</v>
      </c>
      <c r="DB70" s="15">
        <v>3</v>
      </c>
      <c r="DC70" s="15">
        <v>6</v>
      </c>
      <c r="DD70" s="15">
        <v>18</v>
      </c>
      <c r="DE70" s="41">
        <f t="shared" si="51"/>
        <v>8.2366</v>
      </c>
      <c r="DF70" s="15">
        <v>15.372</v>
      </c>
      <c r="DG70" s="15">
        <v>21.924</v>
      </c>
      <c r="DH70" s="15">
        <v>33.768</v>
      </c>
      <c r="DI70" s="41">
        <f t="shared" si="52"/>
        <v>8.2366</v>
      </c>
      <c r="DJ70" s="15" t="e">
        <v>#NUM!</v>
      </c>
      <c r="DK70" s="15" t="e">
        <v>#NUM!</v>
      </c>
      <c r="DL70" s="15" t="e">
        <v>#NUM!</v>
      </c>
      <c r="DM70" s="41">
        <f t="shared" si="53"/>
        <v>8.2366</v>
      </c>
      <c r="DN70" s="15">
        <v>34</v>
      </c>
      <c r="DO70" s="15">
        <v>71</v>
      </c>
      <c r="DP70" s="15">
        <v>114</v>
      </c>
      <c r="DQ70" s="41">
        <f t="shared" si="54"/>
        <v>8.2366</v>
      </c>
      <c r="DR70" s="15">
        <v>328.6356</v>
      </c>
      <c r="DS70" s="15">
        <v>520.467</v>
      </c>
      <c r="DT70" s="15">
        <v>1183.24</v>
      </c>
      <c r="DU70" s="41">
        <f t="shared" si="55"/>
        <v>8.2366</v>
      </c>
      <c r="DV70" s="15">
        <v>296.34680000000003</v>
      </c>
      <c r="DW70" s="15">
        <v>446.842</v>
      </c>
      <c r="DX70" s="15">
        <v>1095.2859999999998</v>
      </c>
      <c r="DY70" s="41">
        <f t="shared" si="56"/>
        <v>8.2366</v>
      </c>
      <c r="DZ70" s="15">
        <v>159.8852</v>
      </c>
      <c r="EA70" s="15">
        <v>205.975</v>
      </c>
      <c r="EB70" s="15">
        <v>490.1333999999997</v>
      </c>
      <c r="EC70" s="41">
        <f t="shared" si="57"/>
        <v>8.2366</v>
      </c>
      <c r="ED70" s="15">
        <v>0.1</v>
      </c>
      <c r="EE70" s="15">
        <v>0.2</v>
      </c>
      <c r="EF70" s="15">
        <v>0.295</v>
      </c>
      <c r="EG70" s="41">
        <f t="shared" si="58"/>
        <v>8.2366</v>
      </c>
      <c r="EH70" s="15">
        <v>0.1</v>
      </c>
      <c r="EI70" s="15">
        <v>0.2</v>
      </c>
      <c r="EJ70" s="15">
        <v>0.2</v>
      </c>
      <c r="EK70" s="41">
        <f t="shared" si="59"/>
        <v>8.2366</v>
      </c>
      <c r="EL70" s="15">
        <v>433</v>
      </c>
      <c r="EM70" s="15">
        <v>626</v>
      </c>
      <c r="EN70" s="15">
        <v>779</v>
      </c>
    </row>
    <row r="71" spans="1:144" s="7" customFormat="1" ht="26.25">
      <c r="A71" s="117" t="s">
        <v>31</v>
      </c>
      <c r="B71" s="19"/>
      <c r="C71" s="28">
        <v>170250</v>
      </c>
      <c r="D71" s="79">
        <v>170258</v>
      </c>
      <c r="E71" s="14"/>
      <c r="F71" s="15">
        <v>48.8168</v>
      </c>
      <c r="G71" s="15">
        <v>292.811</v>
      </c>
      <c r="H71" s="16">
        <v>220.76389</v>
      </c>
      <c r="I71" s="130">
        <v>220.76389</v>
      </c>
      <c r="J71" s="130">
        <v>220.76944</v>
      </c>
      <c r="K71" s="15">
        <v>8.13093</v>
      </c>
      <c r="L71" s="15"/>
      <c r="M71" s="78" t="s">
        <v>67</v>
      </c>
      <c r="N71" s="15">
        <v>306.1808</v>
      </c>
      <c r="O71" s="15">
        <v>349.29</v>
      </c>
      <c r="P71" s="15">
        <v>430.27139999999997</v>
      </c>
      <c r="R71" s="15">
        <v>241.241</v>
      </c>
      <c r="S71" s="15">
        <v>244.687</v>
      </c>
      <c r="T71" s="15">
        <v>251.6262</v>
      </c>
      <c r="U71" s="41">
        <f t="shared" si="30"/>
        <v>8.13093</v>
      </c>
      <c r="V71" s="17">
        <v>83.5432</v>
      </c>
      <c r="W71" s="17">
        <v>99.8735</v>
      </c>
      <c r="X71" s="17">
        <v>111.7298</v>
      </c>
      <c r="Y71" s="41">
        <v>7.40855</v>
      </c>
      <c r="Z71" s="7">
        <v>119</v>
      </c>
      <c r="AA71" s="7">
        <v>119</v>
      </c>
      <c r="AB71" s="7">
        <v>119</v>
      </c>
      <c r="AC71" s="41">
        <f t="shared" si="31"/>
        <v>8.13093</v>
      </c>
      <c r="AD71" s="17">
        <v>88.55592</v>
      </c>
      <c r="AE71" s="17">
        <v>103.935</v>
      </c>
      <c r="AF71" s="17">
        <v>124.7084</v>
      </c>
      <c r="AG71" s="41">
        <f t="shared" si="32"/>
        <v>8.13093</v>
      </c>
      <c r="AH71" s="17">
        <v>23.5</v>
      </c>
      <c r="AI71" s="17">
        <v>23.5</v>
      </c>
      <c r="AJ71" s="17">
        <v>23.5</v>
      </c>
      <c r="AK71" s="41">
        <f t="shared" si="33"/>
        <v>8.13093</v>
      </c>
      <c r="AL71" s="15">
        <v>32.54205</v>
      </c>
      <c r="AM71" s="15">
        <v>51.737700000000004</v>
      </c>
      <c r="AN71" s="15">
        <v>95.973435</v>
      </c>
      <c r="AO71" s="41">
        <f t="shared" si="34"/>
        <v>8.13093</v>
      </c>
      <c r="AP71" s="15">
        <v>215.76</v>
      </c>
      <c r="AQ71" s="15">
        <v>306.47</v>
      </c>
      <c r="AR71" s="15">
        <v>363.66599999999994</v>
      </c>
      <c r="AS71" s="41">
        <f t="shared" si="35"/>
        <v>8.13093</v>
      </c>
      <c r="AT71" s="15">
        <v>132</v>
      </c>
      <c r="AU71" s="15">
        <v>155</v>
      </c>
      <c r="AV71" s="15">
        <v>406.5</v>
      </c>
      <c r="AW71" s="41">
        <f t="shared" si="36"/>
        <v>8.13093</v>
      </c>
      <c r="AX71" s="15">
        <v>95.76534</v>
      </c>
      <c r="AY71" s="15">
        <v>184.55</v>
      </c>
      <c r="AZ71" s="15">
        <v>474.6696</v>
      </c>
      <c r="BA71" s="41">
        <f t="shared" si="37"/>
        <v>8.13093</v>
      </c>
      <c r="BB71" s="15">
        <v>0.051</v>
      </c>
      <c r="BC71" s="15">
        <v>0.0525</v>
      </c>
      <c r="BD71" s="15">
        <v>0.054</v>
      </c>
      <c r="BE71" s="41">
        <f t="shared" si="38"/>
        <v>8.13093</v>
      </c>
      <c r="BF71" s="15">
        <v>-8.20000000000001</v>
      </c>
      <c r="BG71" s="15">
        <v>118</v>
      </c>
      <c r="BH71" s="15">
        <v>178.524</v>
      </c>
      <c r="BI71" s="41">
        <f t="shared" si="39"/>
        <v>8.13093</v>
      </c>
      <c r="BJ71" s="15">
        <v>72.2</v>
      </c>
      <c r="BK71" s="15">
        <v>97</v>
      </c>
      <c r="BL71" s="15">
        <v>148</v>
      </c>
      <c r="BM71" s="41">
        <f t="shared" si="40"/>
        <v>8.13093</v>
      </c>
      <c r="BN71" s="15">
        <v>97.66</v>
      </c>
      <c r="BO71" s="15">
        <v>121.42</v>
      </c>
      <c r="BP71" s="15">
        <v>127.756</v>
      </c>
      <c r="BQ71" s="41">
        <f t="shared" si="41"/>
        <v>8.13093</v>
      </c>
      <c r="BR71" s="15">
        <v>1012.6</v>
      </c>
      <c r="BS71" s="15">
        <v>1012.6</v>
      </c>
      <c r="BT71" s="15">
        <v>1876.42</v>
      </c>
      <c r="BU71" s="41">
        <f t="shared" si="42"/>
        <v>8.13093</v>
      </c>
      <c r="BV71" s="15">
        <v>72.02464</v>
      </c>
      <c r="BW71" s="15">
        <v>147.993</v>
      </c>
      <c r="BX71" s="15">
        <v>805.6869999999999</v>
      </c>
      <c r="BY71" s="41">
        <f t="shared" si="43"/>
        <v>8.13093</v>
      </c>
      <c r="BZ71" s="15">
        <v>163.6582</v>
      </c>
      <c r="CA71" s="15">
        <v>274.25</v>
      </c>
      <c r="CB71" s="15">
        <v>306.417</v>
      </c>
      <c r="CC71" s="41">
        <f t="shared" si="44"/>
        <v>8.13093</v>
      </c>
      <c r="CD71" s="15">
        <v>316.968</v>
      </c>
      <c r="CE71" s="15">
        <v>350.64</v>
      </c>
      <c r="CF71" s="15">
        <v>359.464</v>
      </c>
      <c r="CG71" s="41">
        <f t="shared" si="45"/>
        <v>8.13093</v>
      </c>
      <c r="CH71" s="15">
        <v>137.586</v>
      </c>
      <c r="CI71" s="15">
        <v>138.05</v>
      </c>
      <c r="CJ71" s="15">
        <v>152.834</v>
      </c>
      <c r="CK71" s="41">
        <f t="shared" si="46"/>
        <v>8.13093</v>
      </c>
      <c r="CL71" s="15">
        <v>218.0856</v>
      </c>
      <c r="CM71" s="15">
        <v>426.809</v>
      </c>
      <c r="CN71" s="15">
        <v>862.0631999999998</v>
      </c>
      <c r="CO71" s="41">
        <f t="shared" si="47"/>
        <v>8.13093</v>
      </c>
      <c r="CP71" s="15">
        <v>73.33898</v>
      </c>
      <c r="CQ71" s="15">
        <v>200.085</v>
      </c>
      <c r="CR71" s="15">
        <v>370.1152</v>
      </c>
      <c r="CS71" s="41">
        <f t="shared" si="48"/>
        <v>8.13093</v>
      </c>
      <c r="CT71" s="15">
        <v>61</v>
      </c>
      <c r="CU71" s="15">
        <v>96.5</v>
      </c>
      <c r="CV71" s="15">
        <v>132</v>
      </c>
      <c r="CW71" s="41">
        <f t="shared" si="49"/>
        <v>8.13093</v>
      </c>
      <c r="CX71" s="15" t="e">
        <v>#NUM!</v>
      </c>
      <c r="CY71" s="15" t="e">
        <v>#NUM!</v>
      </c>
      <c r="CZ71" s="15" t="e">
        <v>#NUM!</v>
      </c>
      <c r="DA71" s="41">
        <f t="shared" si="50"/>
        <v>8.13093</v>
      </c>
      <c r="DB71" s="15">
        <v>10</v>
      </c>
      <c r="DC71" s="15">
        <v>18</v>
      </c>
      <c r="DD71" s="15">
        <v>26</v>
      </c>
      <c r="DE71" s="41">
        <f t="shared" si="51"/>
        <v>8.13093</v>
      </c>
      <c r="DF71" s="15">
        <v>18.7488</v>
      </c>
      <c r="DG71" s="15">
        <v>20.412</v>
      </c>
      <c r="DH71" s="15">
        <v>20.412</v>
      </c>
      <c r="DI71" s="41">
        <f t="shared" si="52"/>
        <v>8.13093</v>
      </c>
      <c r="DJ71" s="15">
        <v>3</v>
      </c>
      <c r="DK71" s="15">
        <v>3</v>
      </c>
      <c r="DL71" s="15">
        <v>3</v>
      </c>
      <c r="DM71" s="41">
        <f t="shared" si="53"/>
        <v>8.13093</v>
      </c>
      <c r="DN71" s="15">
        <v>111</v>
      </c>
      <c r="DO71" s="15">
        <v>129</v>
      </c>
      <c r="DP71" s="15">
        <v>147</v>
      </c>
      <c r="DQ71" s="41">
        <f t="shared" si="54"/>
        <v>8.13093</v>
      </c>
      <c r="DR71" s="15">
        <v>577.773</v>
      </c>
      <c r="DS71" s="15">
        <v>778.325</v>
      </c>
      <c r="DT71" s="15">
        <v>1154.463</v>
      </c>
      <c r="DU71" s="41">
        <f t="shared" si="55"/>
        <v>8.13093</v>
      </c>
      <c r="DV71" s="15">
        <v>508.982</v>
      </c>
      <c r="DW71" s="15">
        <v>645.117</v>
      </c>
      <c r="DX71" s="15">
        <v>955.3335999999999</v>
      </c>
      <c r="DY71" s="41">
        <f t="shared" si="56"/>
        <v>8.13093</v>
      </c>
      <c r="DZ71" s="15">
        <v>217.8202</v>
      </c>
      <c r="EA71" s="15">
        <v>275.3</v>
      </c>
      <c r="EB71" s="15">
        <v>432.4256999999999</v>
      </c>
      <c r="EC71" s="41">
        <f t="shared" si="57"/>
        <v>8.13093</v>
      </c>
      <c r="ED71" s="15">
        <v>0.1</v>
      </c>
      <c r="EE71" s="15">
        <v>0.1</v>
      </c>
      <c r="EF71" s="15">
        <v>0.2</v>
      </c>
      <c r="EG71" s="41">
        <f t="shared" si="58"/>
        <v>8.13093</v>
      </c>
      <c r="EH71" s="15">
        <v>0.1</v>
      </c>
      <c r="EI71" s="15">
        <v>0.1</v>
      </c>
      <c r="EJ71" s="15">
        <v>0.2</v>
      </c>
      <c r="EK71" s="41">
        <f t="shared" si="59"/>
        <v>8.13093</v>
      </c>
      <c r="EL71" s="15">
        <v>561</v>
      </c>
      <c r="EM71" s="15">
        <v>697</v>
      </c>
      <c r="EN71" s="15">
        <v>697</v>
      </c>
    </row>
    <row r="72" spans="1:144" s="66" customFormat="1" ht="26.25">
      <c r="A72" s="121" t="s">
        <v>33</v>
      </c>
      <c r="B72" s="73"/>
      <c r="C72" s="64">
        <v>170419</v>
      </c>
      <c r="D72" s="82">
        <v>170424</v>
      </c>
      <c r="E72" s="65"/>
      <c r="F72" s="67">
        <v>45.912</v>
      </c>
      <c r="G72" s="67">
        <v>296.0405</v>
      </c>
      <c r="H72" s="68">
        <v>220.88125</v>
      </c>
      <c r="I72" s="131">
        <v>220.88125</v>
      </c>
      <c r="J72" s="131">
        <v>220.88472</v>
      </c>
      <c r="K72" s="67">
        <v>5.905425</v>
      </c>
      <c r="L72" s="67"/>
      <c r="M72" s="80" t="s">
        <v>32</v>
      </c>
      <c r="N72" s="67">
        <v>414.58875</v>
      </c>
      <c r="O72" s="67">
        <v>478.1965</v>
      </c>
      <c r="P72" s="67">
        <v>550.3255</v>
      </c>
      <c r="R72" s="67">
        <v>255.57675</v>
      </c>
      <c r="S72" s="67">
        <v>260.443</v>
      </c>
      <c r="T72" s="67">
        <v>266.79274999999996</v>
      </c>
      <c r="U72" s="69">
        <f aca="true" t="shared" si="60" ref="U72:U86">$K72</f>
        <v>5.905425</v>
      </c>
      <c r="V72" s="70">
        <v>97.829575</v>
      </c>
      <c r="W72" s="70">
        <v>104.736</v>
      </c>
      <c r="X72" s="70">
        <v>115.0105</v>
      </c>
      <c r="Y72" s="69">
        <v>5.905425</v>
      </c>
      <c r="Z72" s="66" t="e">
        <v>#NUM!</v>
      </c>
      <c r="AA72" s="66" t="e">
        <v>#NUM!</v>
      </c>
      <c r="AB72" s="66" t="e">
        <v>#NUM!</v>
      </c>
      <c r="AC72" s="69">
        <f aca="true" t="shared" si="61" ref="AC72:AC86">$K72</f>
        <v>5.905425</v>
      </c>
      <c r="AD72" s="70">
        <v>74.866275</v>
      </c>
      <c r="AE72" s="70">
        <v>99.49665</v>
      </c>
      <c r="AF72" s="70">
        <v>113.4945</v>
      </c>
      <c r="AG72" s="69">
        <f aca="true" t="shared" si="62" ref="AG72:AG86">$K72</f>
        <v>5.905425</v>
      </c>
      <c r="AH72" s="70">
        <v>9.01</v>
      </c>
      <c r="AI72" s="70">
        <v>12.6</v>
      </c>
      <c r="AJ72" s="70">
        <v>20.5675</v>
      </c>
      <c r="AK72" s="69">
        <f aca="true" t="shared" si="63" ref="AK72:AK86">$K72</f>
        <v>5.905425</v>
      </c>
      <c r="AL72" s="67">
        <v>29.13475</v>
      </c>
      <c r="AM72" s="67">
        <v>61.2702</v>
      </c>
      <c r="AN72" s="67">
        <v>82.914025</v>
      </c>
      <c r="AO72" s="69">
        <f aca="true" t="shared" si="64" ref="AO72:AO86">$K72</f>
        <v>5.905425</v>
      </c>
      <c r="AP72" s="67">
        <v>259.464</v>
      </c>
      <c r="AQ72" s="67">
        <v>346.84</v>
      </c>
      <c r="AR72" s="67">
        <v>452.51</v>
      </c>
      <c r="AS72" s="69">
        <f aca="true" t="shared" si="65" ref="AS72:AS86">$K72</f>
        <v>5.905425</v>
      </c>
      <c r="AT72" s="67">
        <v>219</v>
      </c>
      <c r="AU72" s="67">
        <v>435.5</v>
      </c>
      <c r="AV72" s="67">
        <v>636</v>
      </c>
      <c r="AW72" s="69">
        <f aca="true" t="shared" si="66" ref="AW72:AW86">$K72</f>
        <v>5.905425</v>
      </c>
      <c r="AX72" s="67">
        <v>575.6941</v>
      </c>
      <c r="AY72" s="67">
        <v>776.341</v>
      </c>
      <c r="AZ72" s="67">
        <v>995.6431</v>
      </c>
      <c r="BA72" s="69">
        <f aca="true" t="shared" si="67" ref="BA72:BA86">$K72</f>
        <v>5.905425</v>
      </c>
      <c r="BB72" s="67">
        <v>0.032</v>
      </c>
      <c r="BC72" s="67">
        <v>0.072</v>
      </c>
      <c r="BD72" s="67">
        <v>0.099</v>
      </c>
      <c r="BE72" s="69">
        <f aca="true" t="shared" si="68" ref="BE72:BE86">$K72</f>
        <v>5.905425</v>
      </c>
      <c r="BF72" s="67">
        <v>-12.321465000000003</v>
      </c>
      <c r="BG72" s="67">
        <v>115</v>
      </c>
      <c r="BH72" s="67">
        <v>396.05</v>
      </c>
      <c r="BI72" s="69">
        <f aca="true" t="shared" si="69" ref="BI72:BI86">$K72</f>
        <v>5.905425</v>
      </c>
      <c r="BJ72" s="67">
        <v>107.5</v>
      </c>
      <c r="BK72" s="67">
        <v>121</v>
      </c>
      <c r="BL72" s="67">
        <v>147.1</v>
      </c>
      <c r="BM72" s="69">
        <f aca="true" t="shared" si="70" ref="BM72:BM86">$K72</f>
        <v>5.905425</v>
      </c>
      <c r="BN72" s="67">
        <v>40.24</v>
      </c>
      <c r="BO72" s="67">
        <v>56.08</v>
      </c>
      <c r="BP72" s="67">
        <v>71.92</v>
      </c>
      <c r="BQ72" s="69">
        <f aca="true" t="shared" si="71" ref="BQ72:BQ86">$K72</f>
        <v>5.905425</v>
      </c>
      <c r="BR72" s="67">
        <v>1687.9</v>
      </c>
      <c r="BS72" s="67">
        <v>1744.35</v>
      </c>
      <c r="BT72" s="67">
        <v>1800.8</v>
      </c>
      <c r="BU72" s="69">
        <f aca="true" t="shared" si="72" ref="BU72:BU86">$K72</f>
        <v>5.905425</v>
      </c>
      <c r="BV72" s="67">
        <v>62.14485</v>
      </c>
      <c r="BW72" s="67">
        <v>117.24995000000001</v>
      </c>
      <c r="BX72" s="67">
        <v>259.69175</v>
      </c>
      <c r="BY72" s="69">
        <f aca="true" t="shared" si="73" ref="BY72:BY86">$K72</f>
        <v>5.905425</v>
      </c>
      <c r="BZ72" s="67">
        <v>379.295</v>
      </c>
      <c r="CA72" s="67">
        <v>388.7</v>
      </c>
      <c r="CB72" s="67">
        <v>394.28</v>
      </c>
      <c r="CC72" s="69">
        <f aca="true" t="shared" si="74" ref="CC72:CC86">$K72</f>
        <v>5.905425</v>
      </c>
      <c r="CD72" s="67">
        <v>330.34</v>
      </c>
      <c r="CE72" s="67">
        <v>341.35</v>
      </c>
      <c r="CF72" s="67">
        <v>352.36</v>
      </c>
      <c r="CG72" s="69">
        <f aca="true" t="shared" si="75" ref="CG72:CG86">$K72</f>
        <v>5.905425</v>
      </c>
      <c r="CH72" s="67">
        <v>164.62</v>
      </c>
      <c r="CI72" s="67">
        <v>165.775</v>
      </c>
      <c r="CJ72" s="67">
        <v>166.93</v>
      </c>
      <c r="CK72" s="69">
        <f aca="true" t="shared" si="76" ref="CK72:CK86">$K72</f>
        <v>5.905425</v>
      </c>
      <c r="CL72" s="67">
        <v>245.7036</v>
      </c>
      <c r="CM72" s="67">
        <v>293.355</v>
      </c>
      <c r="CN72" s="67">
        <v>295.75169999999997</v>
      </c>
      <c r="CO72" s="69">
        <f aca="true" t="shared" si="77" ref="CO72:CO86">$K72</f>
        <v>5.905425</v>
      </c>
      <c r="CP72" s="67">
        <v>81</v>
      </c>
      <c r="CQ72" s="67">
        <v>134.4575</v>
      </c>
      <c r="CR72" s="67">
        <v>185.2415</v>
      </c>
      <c r="CS72" s="69">
        <f aca="true" t="shared" si="78" ref="CS72:CS86">$K72</f>
        <v>5.905425</v>
      </c>
      <c r="CT72" s="67">
        <v>72</v>
      </c>
      <c r="CU72" s="67">
        <v>124</v>
      </c>
      <c r="CV72" s="67">
        <v>136</v>
      </c>
      <c r="CW72" s="69">
        <f aca="true" t="shared" si="79" ref="CW72:CW86">$K72</f>
        <v>5.905425</v>
      </c>
      <c r="CX72" s="67">
        <v>3</v>
      </c>
      <c r="CY72" s="67">
        <v>9</v>
      </c>
      <c r="CZ72" s="67">
        <v>15</v>
      </c>
      <c r="DA72" s="69">
        <f aca="true" t="shared" si="80" ref="DA72:DA86">$K72</f>
        <v>5.905425</v>
      </c>
      <c r="DB72" s="67">
        <v>11.6</v>
      </c>
      <c r="DC72" s="67">
        <v>22</v>
      </c>
      <c r="DD72" s="67">
        <v>25</v>
      </c>
      <c r="DE72" s="69">
        <f aca="true" t="shared" si="81" ref="DE72:DE86">$K72</f>
        <v>5.905425</v>
      </c>
      <c r="DF72" s="67">
        <v>16.884</v>
      </c>
      <c r="DG72" s="67">
        <v>20.664</v>
      </c>
      <c r="DH72" s="67">
        <v>24.444</v>
      </c>
      <c r="DI72" s="69">
        <f aca="true" t="shared" si="82" ref="DI72:DI86">$K72</f>
        <v>5.905425</v>
      </c>
      <c r="DJ72" s="67" t="e">
        <v>#NUM!</v>
      </c>
      <c r="DK72" s="67" t="e">
        <v>#NUM!</v>
      </c>
      <c r="DL72" s="67" t="e">
        <v>#NUM!</v>
      </c>
      <c r="DM72" s="69">
        <f aca="true" t="shared" si="83" ref="DM72:DM86">$K72</f>
        <v>5.905425</v>
      </c>
      <c r="DN72" s="67">
        <v>84</v>
      </c>
      <c r="DO72" s="67">
        <v>116</v>
      </c>
      <c r="DP72" s="67">
        <v>121.6</v>
      </c>
      <c r="DQ72" s="69">
        <f aca="true" t="shared" si="84" ref="DQ72:DQ86">$K72</f>
        <v>5.905425</v>
      </c>
      <c r="DR72" s="67">
        <v>648.56275</v>
      </c>
      <c r="DS72" s="67">
        <v>793.823</v>
      </c>
      <c r="DT72" s="67">
        <v>1150.5875</v>
      </c>
      <c r="DU72" s="69">
        <f aca="true" t="shared" si="85" ref="DU72:DU86">$K72</f>
        <v>5.905425</v>
      </c>
      <c r="DV72" s="67">
        <v>566.2295</v>
      </c>
      <c r="DW72" s="67">
        <v>691.4165</v>
      </c>
      <c r="DX72" s="67">
        <v>1027.63</v>
      </c>
      <c r="DY72" s="69">
        <f aca="true" t="shared" si="86" ref="DY72:DY86">$K72</f>
        <v>5.905425</v>
      </c>
      <c r="DZ72" s="67">
        <v>263.48775</v>
      </c>
      <c r="EA72" s="67">
        <v>340.8415</v>
      </c>
      <c r="EB72" s="67">
        <v>598.679</v>
      </c>
      <c r="EC72" s="69">
        <f aca="true" t="shared" si="87" ref="EC72:EC86">$K72</f>
        <v>5.905425</v>
      </c>
      <c r="ED72" s="67">
        <v>0.8</v>
      </c>
      <c r="EE72" s="67">
        <v>0.8</v>
      </c>
      <c r="EF72" s="67">
        <v>0.8</v>
      </c>
      <c r="EG72" s="69">
        <f aca="true" t="shared" si="88" ref="EG72:EG86">$K72</f>
        <v>5.905425</v>
      </c>
      <c r="EH72" s="67">
        <v>0.6</v>
      </c>
      <c r="EI72" s="67">
        <v>0.6</v>
      </c>
      <c r="EJ72" s="67">
        <v>0.6</v>
      </c>
      <c r="EK72" s="69">
        <f aca="true" t="shared" si="89" ref="EK72:EK86">$K72</f>
        <v>5.905425</v>
      </c>
      <c r="EL72" s="67">
        <v>653.8</v>
      </c>
      <c r="EM72" s="67">
        <v>705</v>
      </c>
      <c r="EN72" s="67">
        <v>806</v>
      </c>
    </row>
    <row r="73" spans="1:144" s="7" customFormat="1" ht="26.25">
      <c r="A73" s="77" t="s">
        <v>45</v>
      </c>
      <c r="B73" s="13"/>
      <c r="C73" s="13">
        <v>180020</v>
      </c>
      <c r="D73" s="81">
        <v>180052</v>
      </c>
      <c r="E73" s="14"/>
      <c r="F73" s="15">
        <v>45.6437</v>
      </c>
      <c r="G73" s="15">
        <v>292.32</v>
      </c>
      <c r="H73" s="16">
        <v>224.5125</v>
      </c>
      <c r="I73" s="130">
        <v>224.5125</v>
      </c>
      <c r="J73" s="130">
        <v>224.53472</v>
      </c>
      <c r="K73" s="15">
        <v>9.14103</v>
      </c>
      <c r="L73" s="15"/>
      <c r="M73" s="78" t="s">
        <v>68</v>
      </c>
      <c r="N73" s="15">
        <v>300.58680000000004</v>
      </c>
      <c r="O73" s="15">
        <v>301.002</v>
      </c>
      <c r="P73" s="15">
        <v>394.55019999999996</v>
      </c>
      <c r="R73" s="15">
        <v>233.3414</v>
      </c>
      <c r="S73" s="15">
        <v>233.708</v>
      </c>
      <c r="T73" s="15">
        <v>248.9854</v>
      </c>
      <c r="U73" s="41">
        <f t="shared" si="60"/>
        <v>9.14103</v>
      </c>
      <c r="V73" s="17">
        <v>108.45075</v>
      </c>
      <c r="W73" s="17">
        <v>123.7325</v>
      </c>
      <c r="X73" s="17">
        <v>136.70395</v>
      </c>
      <c r="Y73" s="41">
        <v>9.14103</v>
      </c>
      <c r="Z73" s="7" t="e">
        <v>#NUM!</v>
      </c>
      <c r="AA73" s="7" t="e">
        <v>#NUM!</v>
      </c>
      <c r="AB73" s="7" t="e">
        <v>#NUM!</v>
      </c>
      <c r="AC73" s="41">
        <f t="shared" si="61"/>
        <v>9.14103</v>
      </c>
      <c r="AD73" s="17">
        <v>64.62812</v>
      </c>
      <c r="AE73" s="17">
        <v>71.3361</v>
      </c>
      <c r="AF73" s="17">
        <v>74.31721999999999</v>
      </c>
      <c r="AG73" s="41">
        <f t="shared" si="62"/>
        <v>9.14103</v>
      </c>
      <c r="AH73" s="17">
        <v>65.225</v>
      </c>
      <c r="AI73" s="17">
        <v>146.45</v>
      </c>
      <c r="AJ73" s="17">
        <v>611.1925</v>
      </c>
      <c r="AK73" s="41">
        <f t="shared" si="63"/>
        <v>9.14103</v>
      </c>
      <c r="AL73" s="15">
        <v>89.84352</v>
      </c>
      <c r="AM73" s="15">
        <v>169.237</v>
      </c>
      <c r="AN73" s="15">
        <v>313.9332</v>
      </c>
      <c r="AO73" s="41">
        <f t="shared" si="64"/>
        <v>9.14103</v>
      </c>
      <c r="AP73" s="15">
        <v>297.1545</v>
      </c>
      <c r="AQ73" s="15">
        <v>551.78</v>
      </c>
      <c r="AR73" s="15">
        <v>764.2055</v>
      </c>
      <c r="AS73" s="41">
        <f t="shared" si="65"/>
        <v>9.14103</v>
      </c>
      <c r="AT73" s="15">
        <v>108</v>
      </c>
      <c r="AU73" s="15">
        <v>259</v>
      </c>
      <c r="AV73" s="15">
        <v>393</v>
      </c>
      <c r="AW73" s="41">
        <f t="shared" si="66"/>
        <v>9.14103</v>
      </c>
      <c r="AX73" s="15">
        <v>79.133285</v>
      </c>
      <c r="AY73" s="15">
        <v>179.66899999999998</v>
      </c>
      <c r="AZ73" s="15">
        <v>368.4244</v>
      </c>
      <c r="BA73" s="41">
        <f t="shared" si="67"/>
        <v>9.14103</v>
      </c>
      <c r="BB73" s="15">
        <v>0.067</v>
      </c>
      <c r="BC73" s="15">
        <v>0.1205</v>
      </c>
      <c r="BD73" s="15">
        <v>0.257</v>
      </c>
      <c r="BE73" s="41">
        <f t="shared" si="68"/>
        <v>9.14103</v>
      </c>
      <c r="BF73" s="15">
        <v>183.2682</v>
      </c>
      <c r="BG73" s="15">
        <v>485.364</v>
      </c>
      <c r="BH73" s="15">
        <v>707.8</v>
      </c>
      <c r="BI73" s="41">
        <f t="shared" si="69"/>
        <v>9.14103</v>
      </c>
      <c r="BJ73" s="15">
        <v>416</v>
      </c>
      <c r="BK73" s="15">
        <v>493</v>
      </c>
      <c r="BL73" s="15">
        <v>865.8</v>
      </c>
      <c r="BM73" s="41">
        <f t="shared" si="70"/>
        <v>9.14103</v>
      </c>
      <c r="BN73" s="15">
        <v>140.725</v>
      </c>
      <c r="BO73" s="15">
        <v>216.46</v>
      </c>
      <c r="BP73" s="15">
        <v>271.9</v>
      </c>
      <c r="BQ73" s="41">
        <f t="shared" si="71"/>
        <v>9.14103</v>
      </c>
      <c r="BR73" s="15">
        <v>1782.6</v>
      </c>
      <c r="BS73" s="15">
        <v>2624.5</v>
      </c>
      <c r="BT73" s="15">
        <v>3086.2</v>
      </c>
      <c r="BU73" s="41">
        <f t="shared" si="72"/>
        <v>9.14103</v>
      </c>
      <c r="BV73" s="15">
        <v>286.521</v>
      </c>
      <c r="BW73" s="15">
        <v>414.919</v>
      </c>
      <c r="BX73" s="15">
        <v>1873.2979999999993</v>
      </c>
      <c r="BY73" s="41">
        <f t="shared" si="73"/>
        <v>9.14103</v>
      </c>
      <c r="BZ73" s="15">
        <v>287.47819999999996</v>
      </c>
      <c r="CA73" s="15">
        <v>331.4</v>
      </c>
      <c r="CB73" s="15">
        <v>401.6731</v>
      </c>
      <c r="CC73" s="41">
        <f t="shared" si="74"/>
        <v>9.14103</v>
      </c>
      <c r="CD73" s="15">
        <v>319.485</v>
      </c>
      <c r="CE73" s="15">
        <v>373.88</v>
      </c>
      <c r="CF73" s="15">
        <v>403.63</v>
      </c>
      <c r="CG73" s="41">
        <f t="shared" si="75"/>
        <v>9.14103</v>
      </c>
      <c r="CH73" s="15">
        <v>114.91</v>
      </c>
      <c r="CI73" s="15">
        <v>120.02</v>
      </c>
      <c r="CJ73" s="15">
        <v>151.51</v>
      </c>
      <c r="CK73" s="41">
        <f t="shared" si="76"/>
        <v>9.14103</v>
      </c>
      <c r="CL73" s="15">
        <v>146.21375</v>
      </c>
      <c r="CM73" s="15">
        <v>210.13299999999998</v>
      </c>
      <c r="CN73" s="15">
        <v>284.88969999999995</v>
      </c>
      <c r="CO73" s="41">
        <f t="shared" si="77"/>
        <v>9.14103</v>
      </c>
      <c r="CP73" s="15">
        <v>105.1014</v>
      </c>
      <c r="CQ73" s="15">
        <v>154</v>
      </c>
      <c r="CR73" s="15">
        <v>208.6</v>
      </c>
      <c r="CS73" s="41">
        <f t="shared" si="78"/>
        <v>9.14103</v>
      </c>
      <c r="CT73" s="15">
        <v>122.7</v>
      </c>
      <c r="CU73" s="15">
        <v>144.5</v>
      </c>
      <c r="CV73" s="15">
        <v>178</v>
      </c>
      <c r="CW73" s="41">
        <f t="shared" si="79"/>
        <v>9.14103</v>
      </c>
      <c r="CX73" s="15">
        <v>13</v>
      </c>
      <c r="CY73" s="15">
        <v>23.5</v>
      </c>
      <c r="CZ73" s="15">
        <v>31</v>
      </c>
      <c r="DA73" s="41">
        <f t="shared" si="80"/>
        <v>9.14103</v>
      </c>
      <c r="DB73" s="15">
        <v>22</v>
      </c>
      <c r="DC73" s="15">
        <v>28</v>
      </c>
      <c r="DD73" s="15">
        <v>39</v>
      </c>
      <c r="DE73" s="41">
        <f t="shared" si="81"/>
        <v>9.14103</v>
      </c>
      <c r="DF73" s="15">
        <v>24.192</v>
      </c>
      <c r="DG73" s="15">
        <v>35.28</v>
      </c>
      <c r="DH73" s="15">
        <v>41.328</v>
      </c>
      <c r="DI73" s="41">
        <f t="shared" si="82"/>
        <v>9.14103</v>
      </c>
      <c r="DJ73" s="15">
        <v>3</v>
      </c>
      <c r="DK73" s="15">
        <v>7</v>
      </c>
      <c r="DL73" s="15">
        <v>11</v>
      </c>
      <c r="DM73" s="41">
        <f t="shared" si="83"/>
        <v>9.14103</v>
      </c>
      <c r="DN73" s="15">
        <v>280.55</v>
      </c>
      <c r="DO73" s="15">
        <v>386.5</v>
      </c>
      <c r="DP73" s="15">
        <v>539</v>
      </c>
      <c r="DQ73" s="41">
        <f t="shared" si="84"/>
        <v>9.14103</v>
      </c>
      <c r="DR73" s="15">
        <v>4555.302000000001</v>
      </c>
      <c r="DS73" s="15">
        <v>22253.7</v>
      </c>
      <c r="DT73" s="15">
        <v>50412.7</v>
      </c>
      <c r="DU73" s="41">
        <f t="shared" si="85"/>
        <v>9.14103</v>
      </c>
      <c r="DV73" s="15">
        <v>874.0894999999999</v>
      </c>
      <c r="DW73" s="15">
        <v>3826.04</v>
      </c>
      <c r="DX73" s="15">
        <v>20683.5</v>
      </c>
      <c r="DY73" s="41">
        <f t="shared" si="86"/>
        <v>9.14103</v>
      </c>
      <c r="DZ73" s="15">
        <v>74.62084999999999</v>
      </c>
      <c r="EA73" s="15">
        <v>105.925</v>
      </c>
      <c r="EB73" s="15">
        <v>129.05</v>
      </c>
      <c r="EC73" s="41">
        <f t="shared" si="87"/>
        <v>9.14103</v>
      </c>
      <c r="ED73" s="15">
        <v>0.1</v>
      </c>
      <c r="EE73" s="15">
        <v>0.2</v>
      </c>
      <c r="EF73" s="15">
        <v>0.53</v>
      </c>
      <c r="EG73" s="41">
        <f t="shared" si="88"/>
        <v>9.14103</v>
      </c>
      <c r="EH73" s="15">
        <v>0.1</v>
      </c>
      <c r="EI73" s="15">
        <v>0.2</v>
      </c>
      <c r="EJ73" s="15">
        <v>0.47</v>
      </c>
      <c r="EK73" s="41">
        <f t="shared" si="89"/>
        <v>9.14103</v>
      </c>
      <c r="EL73" s="15">
        <v>1107.5</v>
      </c>
      <c r="EM73" s="15">
        <v>1383.5</v>
      </c>
      <c r="EN73" s="15">
        <v>1748</v>
      </c>
    </row>
    <row r="74" spans="1:144" s="7" customFormat="1" ht="26.25">
      <c r="A74" s="77" t="s">
        <v>405</v>
      </c>
      <c r="B74" s="13"/>
      <c r="C74" s="13">
        <v>180066</v>
      </c>
      <c r="D74" s="81">
        <v>180095</v>
      </c>
      <c r="E74" s="14"/>
      <c r="F74" s="15">
        <v>44.64955</v>
      </c>
      <c r="G74" s="15">
        <v>294.026</v>
      </c>
      <c r="H74" s="16">
        <v>224.54444</v>
      </c>
      <c r="I74" s="130">
        <v>224.54444</v>
      </c>
      <c r="J74" s="130">
        <v>224.56458</v>
      </c>
      <c r="K74" s="15">
        <v>1.48388</v>
      </c>
      <c r="L74" s="15"/>
      <c r="M74" s="78" t="s">
        <v>69</v>
      </c>
      <c r="N74" s="15">
        <v>741.24285</v>
      </c>
      <c r="O74" s="15">
        <v>847.212</v>
      </c>
      <c r="P74" s="15">
        <v>878.19085</v>
      </c>
      <c r="R74" s="15">
        <v>279.77909999999997</v>
      </c>
      <c r="S74" s="15">
        <v>284.243</v>
      </c>
      <c r="T74" s="15">
        <v>288.22285</v>
      </c>
      <c r="U74" s="41">
        <f t="shared" si="60"/>
        <v>1.48388</v>
      </c>
      <c r="V74" s="17">
        <v>116.08385</v>
      </c>
      <c r="W74" s="17">
        <v>159.63</v>
      </c>
      <c r="X74" s="17">
        <v>170.7445</v>
      </c>
      <c r="Y74" s="41">
        <v>1.48388</v>
      </c>
      <c r="Z74" s="7" t="e">
        <v>#NUM!</v>
      </c>
      <c r="AA74" s="7" t="e">
        <v>#NUM!</v>
      </c>
      <c r="AB74" s="7" t="e">
        <v>#NUM!</v>
      </c>
      <c r="AC74" s="41">
        <f t="shared" si="61"/>
        <v>1.48388</v>
      </c>
      <c r="AD74" s="17">
        <v>62.30307</v>
      </c>
      <c r="AE74" s="17">
        <v>72.06700000000001</v>
      </c>
      <c r="AF74" s="17">
        <v>88.71312</v>
      </c>
      <c r="AG74" s="41">
        <f t="shared" si="62"/>
        <v>1.48388</v>
      </c>
      <c r="AH74" s="17">
        <v>168.955</v>
      </c>
      <c r="AI74" s="17">
        <v>1203.05</v>
      </c>
      <c r="AJ74" s="17">
        <v>2244.915</v>
      </c>
      <c r="AK74" s="41">
        <f t="shared" si="63"/>
        <v>1.48388</v>
      </c>
      <c r="AL74" s="15">
        <v>42.37707</v>
      </c>
      <c r="AM74" s="15">
        <v>99.5333</v>
      </c>
      <c r="AN74" s="15">
        <v>173.46429999999998</v>
      </c>
      <c r="AO74" s="41">
        <f t="shared" si="64"/>
        <v>1.48388</v>
      </c>
      <c r="AP74" s="15">
        <v>149.23950000000002</v>
      </c>
      <c r="AQ74" s="15">
        <v>476.22</v>
      </c>
      <c r="AR74" s="15">
        <v>533.8795000000005</v>
      </c>
      <c r="AS74" s="41">
        <f t="shared" si="65"/>
        <v>1.48388</v>
      </c>
      <c r="AT74" s="15">
        <v>2913.2</v>
      </c>
      <c r="AU74" s="15">
        <v>5165</v>
      </c>
      <c r="AV74" s="15">
        <v>6702.05</v>
      </c>
      <c r="AW74" s="41">
        <f t="shared" si="66"/>
        <v>1.48388</v>
      </c>
      <c r="AX74" s="15">
        <v>2147.92</v>
      </c>
      <c r="AY74" s="15">
        <v>3395.43</v>
      </c>
      <c r="AZ74" s="15">
        <v>4617.955</v>
      </c>
      <c r="BA74" s="41">
        <f t="shared" si="67"/>
        <v>1.48388</v>
      </c>
      <c r="BB74" s="15">
        <v>0.15</v>
      </c>
      <c r="BC74" s="15">
        <v>0.3355</v>
      </c>
      <c r="BD74" s="15">
        <v>0.42</v>
      </c>
      <c r="BE74" s="41">
        <f t="shared" si="68"/>
        <v>1.48388</v>
      </c>
      <c r="BF74" s="15">
        <v>788.6</v>
      </c>
      <c r="BG74" s="15">
        <v>1492.82</v>
      </c>
      <c r="BH74" s="15">
        <v>1903.27</v>
      </c>
      <c r="BI74" s="41">
        <f t="shared" si="69"/>
        <v>1.48388</v>
      </c>
      <c r="BJ74" s="15">
        <v>787.8</v>
      </c>
      <c r="BK74" s="15">
        <v>1154</v>
      </c>
      <c r="BL74" s="15">
        <v>1395.6</v>
      </c>
      <c r="BM74" s="41">
        <f t="shared" si="70"/>
        <v>1.48388</v>
      </c>
      <c r="BN74" s="15">
        <v>67.96</v>
      </c>
      <c r="BO74" s="15">
        <v>206.56</v>
      </c>
      <c r="BP74" s="15">
        <v>263.98</v>
      </c>
      <c r="BQ74" s="41">
        <f t="shared" si="71"/>
        <v>1.48388</v>
      </c>
      <c r="BR74" s="15">
        <v>2212.5</v>
      </c>
      <c r="BS74" s="15">
        <v>3782.6</v>
      </c>
      <c r="BT74" s="15">
        <v>3966.3</v>
      </c>
      <c r="BU74" s="41">
        <f t="shared" si="72"/>
        <v>1.48388</v>
      </c>
      <c r="BV74" s="15">
        <v>5826.3904999999995</v>
      </c>
      <c r="BW74" s="15">
        <v>13146.2</v>
      </c>
      <c r="BX74" s="15">
        <v>14898.2</v>
      </c>
      <c r="BY74" s="41">
        <f t="shared" si="73"/>
        <v>1.48388</v>
      </c>
      <c r="BZ74" s="15">
        <v>269.85435</v>
      </c>
      <c r="CA74" s="15">
        <v>298.4715</v>
      </c>
      <c r="CB74" s="15">
        <v>333.15765</v>
      </c>
      <c r="CC74" s="41">
        <f t="shared" si="74"/>
        <v>1.48388</v>
      </c>
      <c r="CD74" s="15">
        <v>368.66</v>
      </c>
      <c r="CE74" s="15">
        <v>382.415</v>
      </c>
      <c r="CF74" s="15">
        <v>464.27</v>
      </c>
      <c r="CG74" s="41">
        <f t="shared" si="75"/>
        <v>1.48388</v>
      </c>
      <c r="CH74" s="15">
        <v>130.23</v>
      </c>
      <c r="CI74" s="15">
        <v>142.32</v>
      </c>
      <c r="CJ74" s="15">
        <v>149.81</v>
      </c>
      <c r="CK74" s="41">
        <f t="shared" si="76"/>
        <v>1.48388</v>
      </c>
      <c r="CL74" s="15">
        <v>862.9117499999999</v>
      </c>
      <c r="CM74" s="15">
        <v>1755.075</v>
      </c>
      <c r="CN74" s="15">
        <v>3226.681</v>
      </c>
      <c r="CO74" s="41">
        <f t="shared" si="77"/>
        <v>1.48388</v>
      </c>
      <c r="CP74" s="15">
        <v>1138.92265</v>
      </c>
      <c r="CQ74" s="15">
        <v>2130.755</v>
      </c>
      <c r="CR74" s="15">
        <v>2980.1279999999997</v>
      </c>
      <c r="CS74" s="41">
        <f t="shared" si="78"/>
        <v>1.48388</v>
      </c>
      <c r="CT74" s="15">
        <v>148</v>
      </c>
      <c r="CU74" s="15">
        <v>219</v>
      </c>
      <c r="CV74" s="15">
        <v>261</v>
      </c>
      <c r="CW74" s="41">
        <f t="shared" si="79"/>
        <v>1.48388</v>
      </c>
      <c r="CX74" s="15">
        <v>7</v>
      </c>
      <c r="CY74" s="15">
        <v>18</v>
      </c>
      <c r="CZ74" s="15">
        <v>32.5</v>
      </c>
      <c r="DA74" s="41">
        <f t="shared" si="80"/>
        <v>1.48388</v>
      </c>
      <c r="DB74" s="15">
        <v>30</v>
      </c>
      <c r="DC74" s="15">
        <v>50</v>
      </c>
      <c r="DD74" s="15">
        <v>55.25</v>
      </c>
      <c r="DE74" s="41">
        <f t="shared" si="81"/>
        <v>1.48388</v>
      </c>
      <c r="DF74" s="15">
        <v>23.436</v>
      </c>
      <c r="DG74" s="15">
        <v>40.572</v>
      </c>
      <c r="DH74" s="15">
        <v>47.124</v>
      </c>
      <c r="DI74" s="41">
        <f t="shared" si="82"/>
        <v>1.48388</v>
      </c>
      <c r="DJ74" s="15">
        <v>4</v>
      </c>
      <c r="DK74" s="15">
        <v>9.5</v>
      </c>
      <c r="DL74" s="15">
        <v>13.75</v>
      </c>
      <c r="DM74" s="41">
        <f t="shared" si="83"/>
        <v>1.48388</v>
      </c>
      <c r="DN74" s="15">
        <v>260</v>
      </c>
      <c r="DO74" s="15">
        <v>435.5</v>
      </c>
      <c r="DP74" s="15">
        <v>550</v>
      </c>
      <c r="DQ74" s="41">
        <f t="shared" si="84"/>
        <v>1.48388</v>
      </c>
      <c r="DR74" s="15">
        <v>941.4410000000003</v>
      </c>
      <c r="DS74" s="15">
        <v>2599.48</v>
      </c>
      <c r="DT74" s="15">
        <v>3204.104</v>
      </c>
      <c r="DU74" s="41">
        <f t="shared" si="85"/>
        <v>1.48388</v>
      </c>
      <c r="DV74" s="15">
        <v>856.3716000000002</v>
      </c>
      <c r="DW74" s="15">
        <v>2220.77</v>
      </c>
      <c r="DX74" s="15">
        <v>2748.3759999999997</v>
      </c>
      <c r="DY74" s="41">
        <f t="shared" si="86"/>
        <v>1.48388</v>
      </c>
      <c r="DZ74" s="15">
        <v>568.0620000000001</v>
      </c>
      <c r="EA74" s="15">
        <v>1704.62</v>
      </c>
      <c r="EB74" s="15">
        <v>2099.1820000000002</v>
      </c>
      <c r="EC74" s="41">
        <f t="shared" si="87"/>
        <v>1.48388</v>
      </c>
      <c r="ED74" s="15">
        <v>0.72</v>
      </c>
      <c r="EE74" s="15">
        <v>1.5</v>
      </c>
      <c r="EF74" s="15">
        <v>3</v>
      </c>
      <c r="EG74" s="41">
        <f t="shared" si="88"/>
        <v>1.48388</v>
      </c>
      <c r="EH74" s="15">
        <v>0.83</v>
      </c>
      <c r="EI74" s="15">
        <v>1.5</v>
      </c>
      <c r="EJ74" s="15">
        <v>2.8</v>
      </c>
      <c r="EK74" s="41">
        <f t="shared" si="89"/>
        <v>1.48388</v>
      </c>
      <c r="EL74" s="15">
        <v>1220</v>
      </c>
      <c r="EM74" s="15">
        <v>1674.5</v>
      </c>
      <c r="EN74" s="15">
        <v>1925.25</v>
      </c>
    </row>
    <row r="75" spans="1:144" s="30" customFormat="1" ht="12.75">
      <c r="A75" s="105" t="s">
        <v>46</v>
      </c>
      <c r="B75" s="101"/>
      <c r="C75" s="28">
        <v>180257</v>
      </c>
      <c r="D75" s="79">
        <v>180267</v>
      </c>
      <c r="E75" s="95"/>
      <c r="F75" s="17">
        <v>36.0632</v>
      </c>
      <c r="G75" s="17">
        <v>292.328</v>
      </c>
      <c r="H75" s="31">
        <v>224.67708</v>
      </c>
      <c r="I75" s="130">
        <v>224.67708</v>
      </c>
      <c r="J75" s="130">
        <v>224.68403</v>
      </c>
      <c r="K75" s="17">
        <v>8.85058</v>
      </c>
      <c r="L75" s="17"/>
      <c r="M75" s="106" t="s">
        <v>445</v>
      </c>
      <c r="N75" s="17">
        <v>314.0855</v>
      </c>
      <c r="O75" s="17">
        <v>314.298</v>
      </c>
      <c r="P75" s="17">
        <v>314.9955</v>
      </c>
      <c r="R75" s="17">
        <v>241.99</v>
      </c>
      <c r="S75" s="17">
        <v>242.09</v>
      </c>
      <c r="T75" s="17">
        <v>242.3835</v>
      </c>
      <c r="U75" s="88">
        <f t="shared" si="60"/>
        <v>8.85058</v>
      </c>
      <c r="V75" s="17">
        <v>97</v>
      </c>
      <c r="W75" s="17">
        <v>100.50614999999999</v>
      </c>
      <c r="X75" s="17">
        <v>102.0598</v>
      </c>
      <c r="Y75" s="88"/>
      <c r="Z75" s="30">
        <v>85.5548</v>
      </c>
      <c r="AA75" s="30">
        <v>90.7144</v>
      </c>
      <c r="AB75" s="30">
        <v>94.45035</v>
      </c>
      <c r="AC75" s="88">
        <f t="shared" si="61"/>
        <v>8.85058</v>
      </c>
      <c r="AD75" s="17">
        <v>85.5548</v>
      </c>
      <c r="AE75" s="17">
        <v>90.7144</v>
      </c>
      <c r="AF75" s="17">
        <v>94.45035</v>
      </c>
      <c r="AG75" s="88">
        <f t="shared" si="62"/>
        <v>8.85058</v>
      </c>
      <c r="AH75" s="17">
        <v>6.745</v>
      </c>
      <c r="AI75" s="17">
        <v>9.65</v>
      </c>
      <c r="AJ75" s="17">
        <v>11.75</v>
      </c>
      <c r="AK75" s="88">
        <f t="shared" si="63"/>
        <v>8.85058</v>
      </c>
      <c r="AL75" s="17">
        <v>150.7516</v>
      </c>
      <c r="AM75" s="17">
        <v>232.383</v>
      </c>
      <c r="AN75" s="17">
        <v>251.66559999999998</v>
      </c>
      <c r="AO75" s="88">
        <f t="shared" si="64"/>
        <v>8.85058</v>
      </c>
      <c r="AP75" s="17">
        <v>464.64</v>
      </c>
      <c r="AQ75" s="17">
        <v>573.755</v>
      </c>
      <c r="AR75" s="17">
        <v>682.87</v>
      </c>
      <c r="AS75" s="88">
        <f t="shared" si="65"/>
        <v>8.85058</v>
      </c>
      <c r="AT75" s="17">
        <v>149</v>
      </c>
      <c r="AU75" s="17">
        <v>149</v>
      </c>
      <c r="AV75" s="17">
        <v>149</v>
      </c>
      <c r="AW75" s="88">
        <f t="shared" si="66"/>
        <v>8.85058</v>
      </c>
      <c r="AX75" s="17">
        <v>55.07525</v>
      </c>
      <c r="AY75" s="17">
        <v>58.1167</v>
      </c>
      <c r="AZ75" s="17">
        <v>64.13418</v>
      </c>
      <c r="BA75" s="88">
        <f t="shared" si="67"/>
        <v>8.85058</v>
      </c>
      <c r="BB75" s="17">
        <v>0.018</v>
      </c>
      <c r="BC75" s="17">
        <v>0.021</v>
      </c>
      <c r="BD75" s="17">
        <v>0.0226</v>
      </c>
      <c r="BE75" s="88">
        <f t="shared" si="68"/>
        <v>8.85058</v>
      </c>
      <c r="BF75" s="17">
        <v>115</v>
      </c>
      <c r="BG75" s="17">
        <v>147</v>
      </c>
      <c r="BH75" s="17">
        <v>190.4</v>
      </c>
      <c r="BI75" s="88">
        <f t="shared" si="69"/>
        <v>8.85058</v>
      </c>
      <c r="BJ75" s="17" t="e">
        <v>#NUM!</v>
      </c>
      <c r="BK75" s="17" t="e">
        <v>#NUM!</v>
      </c>
      <c r="BL75" s="17" t="e">
        <v>#NUM!</v>
      </c>
      <c r="BM75" s="88">
        <f t="shared" si="70"/>
        <v>8.85058</v>
      </c>
      <c r="BN75" s="17">
        <v>111.124</v>
      </c>
      <c r="BO75" s="17">
        <v>164.98</v>
      </c>
      <c r="BP75" s="17">
        <v>164.98</v>
      </c>
      <c r="BQ75" s="88">
        <f t="shared" si="71"/>
        <v>8.85058</v>
      </c>
      <c r="BR75" s="17">
        <v>2426.7</v>
      </c>
      <c r="BS75" s="17">
        <v>2426.7</v>
      </c>
      <c r="BT75" s="17">
        <v>2521.56</v>
      </c>
      <c r="BU75" s="88">
        <f t="shared" si="72"/>
        <v>8.85058</v>
      </c>
      <c r="BV75" s="17">
        <v>183.177</v>
      </c>
      <c r="BW75" s="17">
        <v>240.201</v>
      </c>
      <c r="BX75" s="17">
        <v>277.3655</v>
      </c>
      <c r="BY75" s="88">
        <f t="shared" si="73"/>
        <v>8.85058</v>
      </c>
      <c r="BZ75" s="17">
        <v>275.88509999999997</v>
      </c>
      <c r="CA75" s="17">
        <v>283.883</v>
      </c>
      <c r="CB75" s="17">
        <v>294.783</v>
      </c>
      <c r="CC75" s="88">
        <f t="shared" si="74"/>
        <v>8.85058</v>
      </c>
      <c r="CD75" s="17">
        <v>359.128</v>
      </c>
      <c r="CE75" s="17">
        <v>362.97</v>
      </c>
      <c r="CF75" s="17">
        <v>362.97</v>
      </c>
      <c r="CG75" s="88">
        <f t="shared" si="75"/>
        <v>8.85058</v>
      </c>
      <c r="CH75" s="17">
        <v>148.545</v>
      </c>
      <c r="CI75" s="17">
        <v>150.33</v>
      </c>
      <c r="CJ75" s="17">
        <v>150.33</v>
      </c>
      <c r="CK75" s="88">
        <f t="shared" si="76"/>
        <v>8.85058</v>
      </c>
      <c r="CL75" s="17">
        <v>566.7998</v>
      </c>
      <c r="CM75" s="17">
        <v>1233.45</v>
      </c>
      <c r="CN75" s="17">
        <v>1417.876</v>
      </c>
      <c r="CO75" s="88">
        <f t="shared" si="77"/>
        <v>8.85058</v>
      </c>
      <c r="CP75" s="17">
        <v>351.051</v>
      </c>
      <c r="CQ75" s="17">
        <v>914</v>
      </c>
      <c r="CR75" s="17">
        <v>980.745</v>
      </c>
      <c r="CS75" s="88">
        <f t="shared" si="78"/>
        <v>8.85058</v>
      </c>
      <c r="CT75" s="17">
        <v>80.2</v>
      </c>
      <c r="CU75" s="17">
        <v>81</v>
      </c>
      <c r="CV75" s="17">
        <v>82</v>
      </c>
      <c r="CW75" s="88">
        <f t="shared" si="79"/>
        <v>8.85058</v>
      </c>
      <c r="CX75" s="17" t="e">
        <v>#NUM!</v>
      </c>
      <c r="CY75" s="17" t="e">
        <v>#NUM!</v>
      </c>
      <c r="CZ75" s="17" t="e">
        <v>#NUM!</v>
      </c>
      <c r="DA75" s="88">
        <f t="shared" si="80"/>
        <v>8.85058</v>
      </c>
      <c r="DB75" s="17">
        <v>6</v>
      </c>
      <c r="DC75" s="17">
        <v>7</v>
      </c>
      <c r="DD75" s="17">
        <v>7.8</v>
      </c>
      <c r="DE75" s="88">
        <f t="shared" si="81"/>
        <v>8.85058</v>
      </c>
      <c r="DF75" s="17">
        <v>21.672</v>
      </c>
      <c r="DG75" s="17">
        <v>30.24</v>
      </c>
      <c r="DH75" s="17">
        <v>30.24</v>
      </c>
      <c r="DI75" s="88">
        <f t="shared" si="82"/>
        <v>8.85058</v>
      </c>
      <c r="DJ75" s="17" t="e">
        <v>#NUM!</v>
      </c>
      <c r="DK75" s="17" t="e">
        <v>#NUM!</v>
      </c>
      <c r="DL75" s="17" t="e">
        <v>#NUM!</v>
      </c>
      <c r="DM75" s="88">
        <f t="shared" si="83"/>
        <v>8.85058</v>
      </c>
      <c r="DN75" s="17">
        <v>300</v>
      </c>
      <c r="DO75" s="17">
        <v>387</v>
      </c>
      <c r="DP75" s="17">
        <v>393.4</v>
      </c>
      <c r="DQ75" s="88">
        <f t="shared" si="84"/>
        <v>8.85058</v>
      </c>
      <c r="DR75" s="17">
        <v>3068.4449999999997</v>
      </c>
      <c r="DS75" s="17">
        <v>3379.79</v>
      </c>
      <c r="DT75" s="17">
        <v>3764.835</v>
      </c>
      <c r="DU75" s="88">
        <f t="shared" si="85"/>
        <v>8.85058</v>
      </c>
      <c r="DV75" s="17">
        <v>2430.68</v>
      </c>
      <c r="DW75" s="17">
        <v>2688.98</v>
      </c>
      <c r="DX75" s="17">
        <v>2940.375</v>
      </c>
      <c r="DY75" s="88">
        <f t="shared" si="86"/>
        <v>8.85058</v>
      </c>
      <c r="DZ75" s="17">
        <v>197.50400000000002</v>
      </c>
      <c r="EA75" s="17">
        <v>230.917</v>
      </c>
      <c r="EB75" s="17">
        <v>288.829</v>
      </c>
      <c r="EC75" s="88">
        <f t="shared" si="87"/>
        <v>8.85058</v>
      </c>
      <c r="ED75" s="17">
        <v>0.125</v>
      </c>
      <c r="EE75" s="17">
        <v>0.2</v>
      </c>
      <c r="EF75" s="17">
        <v>0.2</v>
      </c>
      <c r="EG75" s="88">
        <f t="shared" si="88"/>
        <v>8.85058</v>
      </c>
      <c r="EH75" s="17">
        <v>0.1</v>
      </c>
      <c r="EI75" s="17">
        <v>0.1</v>
      </c>
      <c r="EJ75" s="17">
        <v>0.17</v>
      </c>
      <c r="EK75" s="88">
        <f t="shared" si="89"/>
        <v>8.85058</v>
      </c>
      <c r="EL75" s="17">
        <v>1056</v>
      </c>
      <c r="EM75" s="17">
        <v>1251</v>
      </c>
      <c r="EN75" s="17">
        <v>1251</v>
      </c>
    </row>
    <row r="76" spans="1:144" s="74" customFormat="1" ht="26.25">
      <c r="A76" s="105" t="s">
        <v>42</v>
      </c>
      <c r="B76" s="101"/>
      <c r="C76" s="93">
        <v>180348</v>
      </c>
      <c r="D76" s="94">
        <v>180367</v>
      </c>
      <c r="F76" s="75">
        <v>36.68615</v>
      </c>
      <c r="G76" s="75">
        <v>280.61199999999997</v>
      </c>
      <c r="H76" s="76">
        <v>224.74028</v>
      </c>
      <c r="I76" s="132">
        <v>224.74028</v>
      </c>
      <c r="J76" s="132">
        <v>224.75347</v>
      </c>
      <c r="K76" s="75">
        <v>1.30777</v>
      </c>
      <c r="L76" s="75"/>
      <c r="M76" s="105" t="s">
        <v>5</v>
      </c>
      <c r="N76" s="75">
        <v>845.0355000000001</v>
      </c>
      <c r="O76" s="75">
        <v>865.726</v>
      </c>
      <c r="P76" s="75">
        <v>942.2851</v>
      </c>
      <c r="R76" s="75">
        <v>287.95050000000003</v>
      </c>
      <c r="S76" s="75">
        <v>289.9815</v>
      </c>
      <c r="T76" s="75">
        <v>296.33625</v>
      </c>
      <c r="U76" s="61">
        <f t="shared" si="60"/>
        <v>1.30777</v>
      </c>
      <c r="V76" s="62">
        <v>163.32754999999997</v>
      </c>
      <c r="W76" s="62">
        <v>175.93</v>
      </c>
      <c r="X76" s="62">
        <v>212.63825</v>
      </c>
      <c r="Y76" s="61">
        <v>1.4913</v>
      </c>
      <c r="Z76" s="74">
        <v>153</v>
      </c>
      <c r="AA76" s="74">
        <v>177</v>
      </c>
      <c r="AB76" s="74">
        <v>196</v>
      </c>
      <c r="AC76" s="61">
        <f t="shared" si="61"/>
        <v>1.30777</v>
      </c>
      <c r="AD76" s="62">
        <v>63.34379</v>
      </c>
      <c r="AE76" s="62">
        <v>71.29214999999999</v>
      </c>
      <c r="AF76" s="62">
        <v>84.780105</v>
      </c>
      <c r="AG76" s="61">
        <f t="shared" si="62"/>
        <v>1.30777</v>
      </c>
      <c r="AH76" s="62">
        <v>767.4175</v>
      </c>
      <c r="AI76" s="62">
        <v>1769.975</v>
      </c>
      <c r="AJ76" s="62">
        <v>16520.75</v>
      </c>
      <c r="AK76" s="61">
        <f t="shared" si="63"/>
        <v>1.30777</v>
      </c>
      <c r="AL76" s="75">
        <v>161.11865</v>
      </c>
      <c r="AM76" s="75">
        <v>257.038</v>
      </c>
      <c r="AN76" s="75">
        <v>661.4804499999999</v>
      </c>
      <c r="AO76" s="61">
        <f t="shared" si="64"/>
        <v>1.30777</v>
      </c>
      <c r="AP76" s="75">
        <v>657.85</v>
      </c>
      <c r="AQ76" s="75">
        <v>846.445</v>
      </c>
      <c r="AR76" s="75">
        <v>1158.4</v>
      </c>
      <c r="AS76" s="61">
        <f t="shared" si="65"/>
        <v>1.30777</v>
      </c>
      <c r="AT76" s="75">
        <v>2183.9</v>
      </c>
      <c r="AU76" s="75">
        <v>3366.5</v>
      </c>
      <c r="AV76" s="75">
        <v>4103.35</v>
      </c>
      <c r="AW76" s="61">
        <f t="shared" si="66"/>
        <v>1.30777</v>
      </c>
      <c r="AX76" s="75">
        <v>1678.92</v>
      </c>
      <c r="AY76" s="75">
        <v>3231.49</v>
      </c>
      <c r="AZ76" s="75">
        <v>6664.019499999997</v>
      </c>
      <c r="BA76" s="61">
        <f t="shared" si="67"/>
        <v>1.30777</v>
      </c>
      <c r="BB76" s="75">
        <v>0.49950000000000006</v>
      </c>
      <c r="BC76" s="75">
        <v>0.572</v>
      </c>
      <c r="BD76" s="75">
        <v>0.82</v>
      </c>
      <c r="BE76" s="61">
        <f t="shared" si="68"/>
        <v>1.30777</v>
      </c>
      <c r="BF76" s="75">
        <v>2317.1985</v>
      </c>
      <c r="BG76" s="75">
        <v>3451.065</v>
      </c>
      <c r="BH76" s="75">
        <v>5793.776500000001</v>
      </c>
      <c r="BI76" s="61">
        <f t="shared" si="69"/>
        <v>1.30777</v>
      </c>
      <c r="BJ76" s="75">
        <v>1927.15</v>
      </c>
      <c r="BK76" s="75">
        <v>2520.5</v>
      </c>
      <c r="BL76" s="75">
        <v>3937.55</v>
      </c>
      <c r="BM76" s="61">
        <f t="shared" si="70"/>
        <v>1.30777</v>
      </c>
      <c r="BN76" s="75">
        <v>305.164</v>
      </c>
      <c r="BO76" s="75">
        <v>359.02</v>
      </c>
      <c r="BP76" s="75">
        <v>672.96</v>
      </c>
      <c r="BQ76" s="61">
        <f t="shared" si="71"/>
        <v>1.30777</v>
      </c>
      <c r="BR76" s="75">
        <v>3734.4</v>
      </c>
      <c r="BS76" s="75">
        <v>3907.6</v>
      </c>
      <c r="BT76" s="75">
        <v>5228.1</v>
      </c>
      <c r="BU76" s="61">
        <f t="shared" si="72"/>
        <v>1.30777</v>
      </c>
      <c r="BV76" s="75">
        <v>16146.79</v>
      </c>
      <c r="BW76" s="75">
        <v>18520.55</v>
      </c>
      <c r="BX76" s="75">
        <v>21196.265</v>
      </c>
      <c r="BY76" s="61">
        <f t="shared" si="73"/>
        <v>1.30777</v>
      </c>
      <c r="BZ76" s="75">
        <v>209.51600000000002</v>
      </c>
      <c r="CA76" s="75">
        <v>237</v>
      </c>
      <c r="CB76" s="75">
        <v>316.084</v>
      </c>
      <c r="CC76" s="61">
        <f t="shared" si="74"/>
        <v>1.30777</v>
      </c>
      <c r="CD76" s="75">
        <v>317.26</v>
      </c>
      <c r="CE76" s="75">
        <v>329.045</v>
      </c>
      <c r="CF76" s="75">
        <v>330.68</v>
      </c>
      <c r="CG76" s="61">
        <f t="shared" si="75"/>
        <v>1.30777</v>
      </c>
      <c r="CH76" s="75">
        <v>107.68</v>
      </c>
      <c r="CI76" s="75">
        <v>109.6</v>
      </c>
      <c r="CJ76" s="75">
        <v>160.75</v>
      </c>
      <c r="CK76" s="61">
        <f t="shared" si="76"/>
        <v>1.30777</v>
      </c>
      <c r="CL76" s="75">
        <v>664.18</v>
      </c>
      <c r="CM76" s="75">
        <v>1363.39</v>
      </c>
      <c r="CN76" s="75">
        <v>1983.24</v>
      </c>
      <c r="CO76" s="61">
        <f t="shared" si="77"/>
        <v>1.30777</v>
      </c>
      <c r="CP76" s="75">
        <v>1302.8305</v>
      </c>
      <c r="CQ76" s="75">
        <v>1740.305</v>
      </c>
      <c r="CR76" s="75">
        <v>2722.0695</v>
      </c>
      <c r="CS76" s="61">
        <f t="shared" si="78"/>
        <v>1.30777</v>
      </c>
      <c r="CT76" s="75">
        <v>214.5</v>
      </c>
      <c r="CU76" s="75">
        <v>271</v>
      </c>
      <c r="CV76" s="75">
        <v>334</v>
      </c>
      <c r="CW76" s="61">
        <f t="shared" si="79"/>
        <v>1.30777</v>
      </c>
      <c r="CX76" s="75">
        <v>58</v>
      </c>
      <c r="CY76" s="75">
        <v>95</v>
      </c>
      <c r="CZ76" s="75">
        <v>135</v>
      </c>
      <c r="DA76" s="61">
        <f t="shared" si="80"/>
        <v>1.30777</v>
      </c>
      <c r="DB76" s="75">
        <v>47</v>
      </c>
      <c r="DC76" s="75">
        <v>65</v>
      </c>
      <c r="DD76" s="75">
        <v>81</v>
      </c>
      <c r="DE76" s="61">
        <f t="shared" si="81"/>
        <v>1.30777</v>
      </c>
      <c r="DF76" s="75">
        <v>74.99520000000001</v>
      </c>
      <c r="DG76" s="75">
        <v>114.91</v>
      </c>
      <c r="DH76" s="75">
        <v>270.27</v>
      </c>
      <c r="DI76" s="61">
        <f t="shared" si="82"/>
        <v>1.30777</v>
      </c>
      <c r="DJ76" s="75">
        <v>21</v>
      </c>
      <c r="DK76" s="75">
        <v>48</v>
      </c>
      <c r="DL76" s="75">
        <v>64</v>
      </c>
      <c r="DM76" s="61">
        <f t="shared" si="83"/>
        <v>1.30777</v>
      </c>
      <c r="DN76" s="75">
        <v>365.5</v>
      </c>
      <c r="DO76" s="75">
        <v>425</v>
      </c>
      <c r="DP76" s="75">
        <v>543</v>
      </c>
      <c r="DQ76" s="61">
        <f t="shared" si="84"/>
        <v>1.30777</v>
      </c>
      <c r="DR76" s="75">
        <v>2402.233</v>
      </c>
      <c r="DS76" s="75">
        <v>3578.32</v>
      </c>
      <c r="DT76" s="75">
        <v>11226.59</v>
      </c>
      <c r="DU76" s="61">
        <f t="shared" si="85"/>
        <v>1.30777</v>
      </c>
      <c r="DV76" s="75">
        <v>2342.5570000000002</v>
      </c>
      <c r="DW76" s="75">
        <v>3160.24</v>
      </c>
      <c r="DX76" s="75">
        <v>8870.3</v>
      </c>
      <c r="DY76" s="61">
        <f t="shared" si="86"/>
        <v>1.30777</v>
      </c>
      <c r="DZ76" s="75">
        <v>1712.493</v>
      </c>
      <c r="EA76" s="75">
        <v>2258.97</v>
      </c>
      <c r="EB76" s="75">
        <v>5006.257999999997</v>
      </c>
      <c r="EC76" s="61">
        <f t="shared" si="87"/>
        <v>1.30777</v>
      </c>
      <c r="ED76" s="75">
        <v>1.34</v>
      </c>
      <c r="EE76" s="75">
        <v>2.8</v>
      </c>
      <c r="EF76" s="75">
        <v>4.05</v>
      </c>
      <c r="EG76" s="61">
        <f t="shared" si="88"/>
        <v>1.30777</v>
      </c>
      <c r="EH76" s="75">
        <v>1.225</v>
      </c>
      <c r="EI76" s="75">
        <v>2.7</v>
      </c>
      <c r="EJ76" s="75">
        <v>3.905</v>
      </c>
      <c r="EK76" s="61">
        <f t="shared" si="89"/>
        <v>1.30777</v>
      </c>
      <c r="EL76" s="75">
        <v>1033</v>
      </c>
      <c r="EM76" s="75">
        <v>1056</v>
      </c>
      <c r="EN76" s="75">
        <v>1056</v>
      </c>
    </row>
    <row r="77" spans="1:144" s="74" customFormat="1" ht="26.25">
      <c r="A77" s="105" t="s">
        <v>41</v>
      </c>
      <c r="B77" s="101"/>
      <c r="C77" s="93">
        <v>180387</v>
      </c>
      <c r="D77" s="94">
        <v>180400</v>
      </c>
      <c r="F77" s="75">
        <v>37.29775</v>
      </c>
      <c r="G77" s="75">
        <v>277.6525</v>
      </c>
      <c r="H77" s="76">
        <v>224.76736</v>
      </c>
      <c r="I77" s="132">
        <v>224.76736</v>
      </c>
      <c r="J77" s="132">
        <v>224.77639</v>
      </c>
      <c r="K77" s="75">
        <v>1.1620499999999998</v>
      </c>
      <c r="L77" s="75"/>
      <c r="M77" s="103" t="s">
        <v>444</v>
      </c>
      <c r="N77" s="75">
        <v>816.8851999999999</v>
      </c>
      <c r="O77" s="75">
        <v>881.2125</v>
      </c>
      <c r="P77" s="75">
        <v>891.57505</v>
      </c>
      <c r="R77" s="75">
        <v>285.826</v>
      </c>
      <c r="S77" s="75">
        <v>291.33050000000003</v>
      </c>
      <c r="T77" s="75">
        <v>291.92715</v>
      </c>
      <c r="U77" s="61">
        <f t="shared" si="60"/>
        <v>1.1620499999999998</v>
      </c>
      <c r="V77" s="62">
        <v>121.812</v>
      </c>
      <c r="W77" s="62">
        <v>141.42</v>
      </c>
      <c r="X77" s="62">
        <v>148.25150000000002</v>
      </c>
      <c r="Y77" s="61"/>
      <c r="AC77" s="61">
        <f t="shared" si="61"/>
        <v>1.1620499999999998</v>
      </c>
      <c r="AD77" s="62">
        <v>52.56523</v>
      </c>
      <c r="AE77" s="62">
        <v>57.04565</v>
      </c>
      <c r="AF77" s="62">
        <v>57.908145</v>
      </c>
      <c r="AG77" s="61">
        <f t="shared" si="62"/>
        <v>1.1620499999999998</v>
      </c>
      <c r="AH77" s="62">
        <v>199.6975</v>
      </c>
      <c r="AI77" s="62">
        <v>668.575</v>
      </c>
      <c r="AJ77" s="62">
        <v>1673.5074999999997</v>
      </c>
      <c r="AK77" s="61">
        <f t="shared" si="63"/>
        <v>1.1620499999999998</v>
      </c>
      <c r="AL77" s="75">
        <v>126.8563</v>
      </c>
      <c r="AM77" s="75">
        <v>285.942</v>
      </c>
      <c r="AN77" s="75">
        <v>525.6275</v>
      </c>
      <c r="AO77" s="61">
        <f t="shared" si="64"/>
        <v>1.1620499999999998</v>
      </c>
      <c r="AP77" s="75">
        <v>400.695</v>
      </c>
      <c r="AQ77" s="75">
        <v>711.31</v>
      </c>
      <c r="AR77" s="75">
        <v>776.33</v>
      </c>
      <c r="AS77" s="61">
        <f t="shared" si="65"/>
        <v>1.1620499999999998</v>
      </c>
      <c r="AT77" s="75">
        <v>2096.5</v>
      </c>
      <c r="AU77" s="75">
        <v>2220</v>
      </c>
      <c r="AV77" s="75">
        <v>2862</v>
      </c>
      <c r="AW77" s="61">
        <f t="shared" si="66"/>
        <v>1.1620499999999998</v>
      </c>
      <c r="AX77" s="75">
        <v>1411.0194999999999</v>
      </c>
      <c r="AY77" s="75">
        <v>1506.27</v>
      </c>
      <c r="AZ77" s="75">
        <v>1711.05</v>
      </c>
      <c r="BA77" s="61">
        <f t="shared" si="67"/>
        <v>1.1620499999999998</v>
      </c>
      <c r="BB77" s="75">
        <v>0.259</v>
      </c>
      <c r="BC77" s="75">
        <v>0.318</v>
      </c>
      <c r="BD77" s="75">
        <v>0.39</v>
      </c>
      <c r="BE77" s="61">
        <f t="shared" si="68"/>
        <v>1.1620499999999998</v>
      </c>
      <c r="BF77" s="75">
        <v>1801</v>
      </c>
      <c r="BG77" s="75">
        <v>2523.09</v>
      </c>
      <c r="BH77" s="75">
        <v>3027.058</v>
      </c>
      <c r="BI77" s="61">
        <f t="shared" si="69"/>
        <v>1.1620499999999998</v>
      </c>
      <c r="BJ77" s="75">
        <v>1389.05</v>
      </c>
      <c r="BK77" s="75">
        <v>1824.5</v>
      </c>
      <c r="BL77" s="75">
        <v>2008.95</v>
      </c>
      <c r="BM77" s="61">
        <f t="shared" si="70"/>
        <v>1.1620499999999998</v>
      </c>
      <c r="BN77" s="75">
        <v>200.62</v>
      </c>
      <c r="BO77" s="75">
        <v>283.78</v>
      </c>
      <c r="BP77" s="75">
        <v>428.32</v>
      </c>
      <c r="BQ77" s="61">
        <f t="shared" si="71"/>
        <v>1.1620499999999998</v>
      </c>
      <c r="BR77" s="75">
        <v>3082.4</v>
      </c>
      <c r="BS77" s="75">
        <v>3540.1</v>
      </c>
      <c r="BT77" s="75">
        <v>3542.8</v>
      </c>
      <c r="BU77" s="61">
        <f t="shared" si="72"/>
        <v>1.1620499999999998</v>
      </c>
      <c r="BV77" s="75">
        <v>12346.0775</v>
      </c>
      <c r="BW77" s="75">
        <v>15258.8</v>
      </c>
      <c r="BX77" s="75">
        <v>15816.44</v>
      </c>
      <c r="BY77" s="61">
        <f t="shared" si="73"/>
        <v>1.1620499999999998</v>
      </c>
      <c r="BZ77" s="75">
        <v>148.67825</v>
      </c>
      <c r="CA77" s="75">
        <v>178.74</v>
      </c>
      <c r="CB77" s="75">
        <v>196.36955</v>
      </c>
      <c r="CC77" s="61">
        <f t="shared" si="74"/>
        <v>1.1620499999999998</v>
      </c>
      <c r="CD77" s="75">
        <v>233.77</v>
      </c>
      <c r="CE77" s="75">
        <v>258</v>
      </c>
      <c r="CF77" s="75">
        <v>258.33</v>
      </c>
      <c r="CG77" s="61">
        <f t="shared" si="75"/>
        <v>1.1620499999999998</v>
      </c>
      <c r="CH77" s="75">
        <v>84.603</v>
      </c>
      <c r="CI77" s="75">
        <v>92.294</v>
      </c>
      <c r="CJ77" s="75">
        <v>107.68</v>
      </c>
      <c r="CK77" s="61">
        <f t="shared" si="76"/>
        <v>1.1620499999999998</v>
      </c>
      <c r="CL77" s="75">
        <v>440.543</v>
      </c>
      <c r="CM77" s="75">
        <v>606.905</v>
      </c>
      <c r="CN77" s="75">
        <v>710.78405</v>
      </c>
      <c r="CO77" s="61">
        <f t="shared" si="77"/>
        <v>1.1620499999999998</v>
      </c>
      <c r="CP77" s="75">
        <v>683.9337499999999</v>
      </c>
      <c r="CQ77" s="75">
        <v>814.644</v>
      </c>
      <c r="CR77" s="75">
        <v>933.47025</v>
      </c>
      <c r="CS77" s="61">
        <f t="shared" si="78"/>
        <v>1.1620499999999998</v>
      </c>
      <c r="CT77" s="75">
        <v>132</v>
      </c>
      <c r="CU77" s="75">
        <v>169</v>
      </c>
      <c r="CV77" s="75">
        <v>192</v>
      </c>
      <c r="CW77" s="61">
        <f t="shared" si="79"/>
        <v>1.1620499999999998</v>
      </c>
      <c r="CX77" s="75">
        <v>54</v>
      </c>
      <c r="CY77" s="75">
        <v>66</v>
      </c>
      <c r="CZ77" s="75">
        <v>96</v>
      </c>
      <c r="DA77" s="61">
        <f t="shared" si="80"/>
        <v>1.1620499999999998</v>
      </c>
      <c r="DB77" s="75">
        <v>35</v>
      </c>
      <c r="DC77" s="75">
        <v>45</v>
      </c>
      <c r="DD77" s="75">
        <v>54</v>
      </c>
      <c r="DE77" s="61">
        <f t="shared" si="81"/>
        <v>1.1620499999999998</v>
      </c>
      <c r="DF77" s="75">
        <v>147.17</v>
      </c>
      <c r="DG77" s="75">
        <v>150.44</v>
      </c>
      <c r="DH77" s="75">
        <v>173.88</v>
      </c>
      <c r="DI77" s="61">
        <f t="shared" si="82"/>
        <v>1.1620499999999998</v>
      </c>
      <c r="DJ77" s="75">
        <v>14</v>
      </c>
      <c r="DK77" s="75">
        <v>22</v>
      </c>
      <c r="DL77" s="75">
        <v>28</v>
      </c>
      <c r="DM77" s="61">
        <f t="shared" si="83"/>
        <v>1.1620499999999998</v>
      </c>
      <c r="DN77" s="75">
        <v>657</v>
      </c>
      <c r="DO77" s="75">
        <v>1210</v>
      </c>
      <c r="DP77" s="75">
        <v>2229</v>
      </c>
      <c r="DQ77" s="61">
        <f t="shared" si="84"/>
        <v>1.1620499999999998</v>
      </c>
      <c r="DR77" s="75">
        <v>3204.4669999999996</v>
      </c>
      <c r="DS77" s="75">
        <v>4571.66</v>
      </c>
      <c r="DT77" s="75">
        <v>6131.1455</v>
      </c>
      <c r="DU77" s="61">
        <f t="shared" si="85"/>
        <v>1.1620499999999998</v>
      </c>
      <c r="DV77" s="75">
        <v>2997.152</v>
      </c>
      <c r="DW77" s="75">
        <v>4021.96</v>
      </c>
      <c r="DX77" s="75">
        <v>5173.044999999999</v>
      </c>
      <c r="DY77" s="61">
        <f t="shared" si="86"/>
        <v>1.1620499999999998</v>
      </c>
      <c r="DZ77" s="75">
        <v>1950.3224999999998</v>
      </c>
      <c r="EA77" s="75">
        <v>2819.795</v>
      </c>
      <c r="EB77" s="75">
        <v>3685.6645</v>
      </c>
      <c r="EC77" s="61">
        <f t="shared" si="87"/>
        <v>1.1620499999999998</v>
      </c>
      <c r="ED77" s="75">
        <v>2.16</v>
      </c>
      <c r="EE77" s="75">
        <v>3.3</v>
      </c>
      <c r="EF77" s="75">
        <v>3.94</v>
      </c>
      <c r="EG77" s="61">
        <f t="shared" si="88"/>
        <v>1.1620499999999998</v>
      </c>
      <c r="EH77" s="75">
        <v>2.04</v>
      </c>
      <c r="EI77" s="75">
        <v>3</v>
      </c>
      <c r="EJ77" s="75">
        <v>3.6</v>
      </c>
      <c r="EK77" s="61">
        <f t="shared" si="89"/>
        <v>1.1620499999999998</v>
      </c>
      <c r="EL77" s="75">
        <v>3030</v>
      </c>
      <c r="EM77" s="75">
        <v>3865</v>
      </c>
      <c r="EN77" s="75">
        <v>3865</v>
      </c>
    </row>
    <row r="78" spans="1:144" s="124" customFormat="1" ht="39">
      <c r="A78" s="98" t="s">
        <v>47</v>
      </c>
      <c r="B78" s="71"/>
      <c r="C78" s="71">
        <v>180418</v>
      </c>
      <c r="D78" s="83">
        <v>180454</v>
      </c>
      <c r="E78" s="122"/>
      <c r="F78" s="70">
        <v>37.4936</v>
      </c>
      <c r="G78" s="70">
        <v>277.307</v>
      </c>
      <c r="H78" s="123">
        <v>224.78889</v>
      </c>
      <c r="I78" s="131">
        <v>224.78889</v>
      </c>
      <c r="J78" s="131">
        <v>224.81389</v>
      </c>
      <c r="K78" s="70">
        <v>10.0676</v>
      </c>
      <c r="L78" s="70"/>
      <c r="M78" s="80" t="s">
        <v>34</v>
      </c>
      <c r="N78" s="70">
        <v>238.25560000000002</v>
      </c>
      <c r="O78" s="70">
        <v>261.615</v>
      </c>
      <c r="P78" s="70">
        <v>334.22799999999995</v>
      </c>
      <c r="R78" s="70">
        <v>225.012</v>
      </c>
      <c r="S78" s="70">
        <v>230.3</v>
      </c>
      <c r="T78" s="70">
        <v>244.142</v>
      </c>
      <c r="U78" s="125">
        <f t="shared" si="60"/>
        <v>10.0676</v>
      </c>
      <c r="V78" s="70">
        <v>97.286725</v>
      </c>
      <c r="W78" s="70">
        <v>115.7755</v>
      </c>
      <c r="X78" s="70">
        <v>122.018</v>
      </c>
      <c r="Y78" s="125"/>
      <c r="AC78" s="125">
        <f t="shared" si="61"/>
        <v>10.0676</v>
      </c>
      <c r="AD78" s="70">
        <v>72.60456</v>
      </c>
      <c r="AE78" s="70">
        <v>81.651</v>
      </c>
      <c r="AF78" s="70">
        <v>87.55453999999999</v>
      </c>
      <c r="AG78" s="125">
        <f t="shared" si="62"/>
        <v>10.0676</v>
      </c>
      <c r="AH78" s="70">
        <v>9.325</v>
      </c>
      <c r="AI78" s="70">
        <v>13.25</v>
      </c>
      <c r="AJ78" s="70">
        <v>30.425</v>
      </c>
      <c r="AK78" s="125">
        <f t="shared" si="63"/>
        <v>10.0676</v>
      </c>
      <c r="AL78" s="70">
        <v>167.36125</v>
      </c>
      <c r="AM78" s="70">
        <v>358.04949999999997</v>
      </c>
      <c r="AN78" s="70">
        <v>440.14</v>
      </c>
      <c r="AO78" s="125">
        <f t="shared" si="64"/>
        <v>10.0676</v>
      </c>
      <c r="AP78" s="70">
        <v>491.3375</v>
      </c>
      <c r="AQ78" s="70">
        <v>621.14</v>
      </c>
      <c r="AR78" s="70">
        <v>792.37</v>
      </c>
      <c r="AS78" s="125">
        <f t="shared" si="65"/>
        <v>10.0676</v>
      </c>
      <c r="AT78" s="70">
        <v>88.25</v>
      </c>
      <c r="AU78" s="70">
        <v>175</v>
      </c>
      <c r="AV78" s="70">
        <v>446.35</v>
      </c>
      <c r="AW78" s="125">
        <f t="shared" si="66"/>
        <v>10.0676</v>
      </c>
      <c r="AX78" s="70">
        <v>57.06003</v>
      </c>
      <c r="AY78" s="70">
        <v>80.9455</v>
      </c>
      <c r="AZ78" s="70">
        <v>235.71679999999998</v>
      </c>
      <c r="BA78" s="125">
        <f t="shared" si="67"/>
        <v>10.0676</v>
      </c>
      <c r="BB78" s="70">
        <v>0.021</v>
      </c>
      <c r="BC78" s="70">
        <v>0.033</v>
      </c>
      <c r="BD78" s="70">
        <v>0.19264999999999938</v>
      </c>
      <c r="BE78" s="125">
        <f t="shared" si="68"/>
        <v>10.0676</v>
      </c>
      <c r="BF78" s="70">
        <v>160.98685999999998</v>
      </c>
      <c r="BG78" s="70">
        <v>279.857</v>
      </c>
      <c r="BH78" s="70">
        <v>379.54319999999996</v>
      </c>
      <c r="BI78" s="125">
        <f t="shared" si="69"/>
        <v>10.0676</v>
      </c>
      <c r="BJ78" s="70">
        <v>203</v>
      </c>
      <c r="BK78" s="70">
        <v>257</v>
      </c>
      <c r="BL78" s="70">
        <v>327.6</v>
      </c>
      <c r="BM78" s="125">
        <f t="shared" si="70"/>
        <v>10.0676</v>
      </c>
      <c r="BN78" s="70">
        <v>48.16</v>
      </c>
      <c r="BO78" s="70">
        <v>137.26</v>
      </c>
      <c r="BP78" s="70">
        <v>194.68</v>
      </c>
      <c r="BQ78" s="125">
        <f t="shared" si="71"/>
        <v>10.0676</v>
      </c>
      <c r="BR78" s="70">
        <v>2134</v>
      </c>
      <c r="BS78" s="70">
        <v>3306.2</v>
      </c>
      <c r="BT78" s="70">
        <v>3512.7</v>
      </c>
      <c r="BU78" s="125">
        <f t="shared" si="72"/>
        <v>10.0676</v>
      </c>
      <c r="BV78" s="70">
        <v>80.71822</v>
      </c>
      <c r="BW78" s="70">
        <v>155.463</v>
      </c>
      <c r="BX78" s="70">
        <v>466.30459999999863</v>
      </c>
      <c r="BY78" s="125">
        <f t="shared" si="73"/>
        <v>10.0676</v>
      </c>
      <c r="BZ78" s="70">
        <v>234.9718</v>
      </c>
      <c r="CA78" s="70">
        <v>293.58</v>
      </c>
      <c r="CB78" s="70">
        <v>355.2219</v>
      </c>
      <c r="CC78" s="125">
        <f t="shared" si="74"/>
        <v>10.0676</v>
      </c>
      <c r="CD78" s="70">
        <v>255.71</v>
      </c>
      <c r="CE78" s="70">
        <v>327.2</v>
      </c>
      <c r="CF78" s="70">
        <v>368.24</v>
      </c>
      <c r="CG78" s="125">
        <f t="shared" si="75"/>
        <v>10.0676</v>
      </c>
      <c r="CH78" s="70">
        <v>104.18</v>
      </c>
      <c r="CI78" s="70">
        <v>139.14</v>
      </c>
      <c r="CJ78" s="70">
        <v>144.04</v>
      </c>
      <c r="CK78" s="125">
        <f t="shared" si="76"/>
        <v>10.0676</v>
      </c>
      <c r="CL78" s="70">
        <v>375.1956</v>
      </c>
      <c r="CM78" s="70">
        <v>520.575</v>
      </c>
      <c r="CN78" s="70">
        <v>748.0473999999999</v>
      </c>
      <c r="CO78" s="125">
        <f t="shared" si="77"/>
        <v>10.0676</v>
      </c>
      <c r="CP78" s="70">
        <v>207.0238</v>
      </c>
      <c r="CQ78" s="70">
        <v>313.814</v>
      </c>
      <c r="CR78" s="70">
        <v>478.1491999999998</v>
      </c>
      <c r="CS78" s="125">
        <f t="shared" si="78"/>
        <v>10.0676</v>
      </c>
      <c r="CT78" s="70">
        <v>76</v>
      </c>
      <c r="CU78" s="70">
        <v>111</v>
      </c>
      <c r="CV78" s="70">
        <v>121.55</v>
      </c>
      <c r="CW78" s="125">
        <f t="shared" si="79"/>
        <v>10.0676</v>
      </c>
      <c r="CX78" s="70">
        <v>3</v>
      </c>
      <c r="CY78" s="70">
        <v>5</v>
      </c>
      <c r="CZ78" s="70">
        <v>13</v>
      </c>
      <c r="DA78" s="125">
        <f t="shared" si="80"/>
        <v>10.0676</v>
      </c>
      <c r="DB78" s="70">
        <v>5</v>
      </c>
      <c r="DC78" s="70">
        <v>12</v>
      </c>
      <c r="DD78" s="70">
        <v>24.5</v>
      </c>
      <c r="DE78" s="125">
        <f t="shared" si="81"/>
        <v>10.0676</v>
      </c>
      <c r="DF78" s="70">
        <v>17.64</v>
      </c>
      <c r="DG78" s="70">
        <v>25.452</v>
      </c>
      <c r="DH78" s="70">
        <v>32.76</v>
      </c>
      <c r="DI78" s="125">
        <f t="shared" si="82"/>
        <v>10.0676</v>
      </c>
      <c r="DJ78" s="70" t="e">
        <v>#NUM!</v>
      </c>
      <c r="DK78" s="70" t="e">
        <v>#NUM!</v>
      </c>
      <c r="DL78" s="70" t="e">
        <v>#NUM!</v>
      </c>
      <c r="DM78" s="125">
        <f t="shared" si="83"/>
        <v>10.0676</v>
      </c>
      <c r="DN78" s="70">
        <v>274</v>
      </c>
      <c r="DO78" s="70">
        <v>849.5</v>
      </c>
      <c r="DP78" s="70">
        <v>1369</v>
      </c>
      <c r="DQ78" s="125">
        <f t="shared" si="84"/>
        <v>10.0676</v>
      </c>
      <c r="DR78" s="70">
        <v>8631.362</v>
      </c>
      <c r="DS78" s="70">
        <v>15560.4</v>
      </c>
      <c r="DT78" s="70">
        <v>16835.12</v>
      </c>
      <c r="DU78" s="125">
        <f t="shared" si="85"/>
        <v>10.0676</v>
      </c>
      <c r="DV78" s="70">
        <v>4505.512</v>
      </c>
      <c r="DW78" s="70">
        <v>10644</v>
      </c>
      <c r="DX78" s="70">
        <v>11326</v>
      </c>
      <c r="DY78" s="125">
        <f t="shared" si="86"/>
        <v>10.0676</v>
      </c>
      <c r="DZ78" s="70">
        <v>23.21334</v>
      </c>
      <c r="EA78" s="70">
        <v>48.1917</v>
      </c>
      <c r="EB78" s="70">
        <v>211.14859999999993</v>
      </c>
      <c r="EC78" s="125">
        <f t="shared" si="87"/>
        <v>10.0676</v>
      </c>
      <c r="ED78" s="70">
        <v>0.1</v>
      </c>
      <c r="EE78" s="70">
        <v>0.2</v>
      </c>
      <c r="EF78" s="70">
        <v>0.58</v>
      </c>
      <c r="EG78" s="125">
        <f t="shared" si="88"/>
        <v>10.0676</v>
      </c>
      <c r="EH78" s="70">
        <v>0.1</v>
      </c>
      <c r="EI78" s="70">
        <v>0.2</v>
      </c>
      <c r="EJ78" s="70">
        <v>0.49</v>
      </c>
      <c r="EK78" s="125">
        <f t="shared" si="89"/>
        <v>10.0676</v>
      </c>
      <c r="EL78" s="70">
        <v>956</v>
      </c>
      <c r="EM78" s="70">
        <v>2114</v>
      </c>
      <c r="EN78" s="70">
        <v>2114</v>
      </c>
    </row>
    <row r="79" spans="1:144" s="7" customFormat="1" ht="26.25">
      <c r="A79" s="77" t="s">
        <v>406</v>
      </c>
      <c r="B79" s="28"/>
      <c r="C79" s="28">
        <v>190085</v>
      </c>
      <c r="D79" s="79">
        <v>190111</v>
      </c>
      <c r="E79" s="14"/>
      <c r="F79" s="15">
        <v>30.074</v>
      </c>
      <c r="G79" s="15">
        <v>270.822</v>
      </c>
      <c r="H79" s="16">
        <v>226.63403</v>
      </c>
      <c r="I79" s="130">
        <v>226.63403</v>
      </c>
      <c r="J79" s="130">
        <v>226.65208</v>
      </c>
      <c r="K79" s="15">
        <v>0.278433</v>
      </c>
      <c r="L79" s="15"/>
      <c r="M79" s="108" t="s">
        <v>442</v>
      </c>
      <c r="N79" s="15">
        <v>972.2368</v>
      </c>
      <c r="O79" s="15">
        <v>980.24</v>
      </c>
      <c r="P79" s="15">
        <v>980.513</v>
      </c>
      <c r="R79" s="15">
        <v>289.9425</v>
      </c>
      <c r="S79" s="15">
        <v>291.402</v>
      </c>
      <c r="T79" s="15">
        <v>292.2824</v>
      </c>
      <c r="U79" s="41">
        <f t="shared" si="60"/>
        <v>0.278433</v>
      </c>
      <c r="V79" s="17">
        <v>122.17025000000001</v>
      </c>
      <c r="W79" s="17">
        <v>139.462</v>
      </c>
      <c r="X79" s="17">
        <v>167.94475</v>
      </c>
      <c r="Y79" s="41">
        <v>0.278433</v>
      </c>
      <c r="Z79" s="7" t="e">
        <v>#NUM!</v>
      </c>
      <c r="AA79" s="7" t="e">
        <v>#NUM!</v>
      </c>
      <c r="AB79" s="7" t="e">
        <v>#NUM!</v>
      </c>
      <c r="AC79" s="41">
        <f t="shared" si="61"/>
        <v>0.278433</v>
      </c>
      <c r="AD79" s="17">
        <v>40.51341</v>
      </c>
      <c r="AE79" s="17">
        <v>48.4854</v>
      </c>
      <c r="AF79" s="17">
        <v>50.97235</v>
      </c>
      <c r="AG79" s="41">
        <f t="shared" si="62"/>
        <v>0.278433</v>
      </c>
      <c r="AH79" s="17">
        <v>1260.59</v>
      </c>
      <c r="AI79" s="17">
        <v>3603.35</v>
      </c>
      <c r="AJ79" s="17">
        <v>8884.05</v>
      </c>
      <c r="AK79" s="41">
        <f t="shared" si="63"/>
        <v>0.278433</v>
      </c>
      <c r="AL79" s="15">
        <v>423.319</v>
      </c>
      <c r="AM79" s="15">
        <v>721.5235</v>
      </c>
      <c r="AN79" s="15">
        <v>2272.139</v>
      </c>
      <c r="AO79" s="41">
        <f t="shared" si="64"/>
        <v>0.278433</v>
      </c>
      <c r="AP79" s="15">
        <v>377.07</v>
      </c>
      <c r="AQ79" s="15">
        <v>606.68</v>
      </c>
      <c r="AR79" s="15">
        <v>703.43</v>
      </c>
      <c r="AS79" s="41">
        <f t="shared" si="65"/>
        <v>0.278433</v>
      </c>
      <c r="AT79" s="15">
        <v>655</v>
      </c>
      <c r="AU79" s="15">
        <v>712</v>
      </c>
      <c r="AV79" s="15">
        <v>1480.8</v>
      </c>
      <c r="AW79" s="41">
        <f t="shared" si="66"/>
        <v>0.278433</v>
      </c>
      <c r="AX79" s="15">
        <v>613.983</v>
      </c>
      <c r="AY79" s="15">
        <v>870.027</v>
      </c>
      <c r="AZ79" s="15">
        <v>1614.97</v>
      </c>
      <c r="BA79" s="41">
        <f t="shared" si="67"/>
        <v>0.278433</v>
      </c>
      <c r="BB79" s="15">
        <v>0.271</v>
      </c>
      <c r="BC79" s="15">
        <v>0.338</v>
      </c>
      <c r="BD79" s="15">
        <v>0.451</v>
      </c>
      <c r="BE79" s="41">
        <f t="shared" si="68"/>
        <v>0.278433</v>
      </c>
      <c r="BF79" s="15">
        <v>1797.705</v>
      </c>
      <c r="BG79" s="15">
        <v>2164</v>
      </c>
      <c r="BH79" s="15">
        <v>2448.58</v>
      </c>
      <c r="BI79" s="41">
        <f t="shared" si="69"/>
        <v>0.278433</v>
      </c>
      <c r="BJ79" s="15">
        <v>1297.2</v>
      </c>
      <c r="BK79" s="15">
        <v>2004</v>
      </c>
      <c r="BL79" s="15">
        <v>2132.2</v>
      </c>
      <c r="BM79" s="41">
        <f t="shared" si="70"/>
        <v>0.278433</v>
      </c>
      <c r="BN79" s="15">
        <v>170.23</v>
      </c>
      <c r="BO79" s="15">
        <v>338.15</v>
      </c>
      <c r="BP79" s="15">
        <v>428.89</v>
      </c>
      <c r="BQ79" s="41">
        <f t="shared" si="71"/>
        <v>0.278433</v>
      </c>
      <c r="BR79" s="15">
        <v>2450.4</v>
      </c>
      <c r="BS79" s="15">
        <v>2628.2</v>
      </c>
      <c r="BT79" s="15">
        <v>2862.725</v>
      </c>
      <c r="BU79" s="41">
        <f t="shared" si="72"/>
        <v>0.278433</v>
      </c>
      <c r="BV79" s="15">
        <v>11984.61</v>
      </c>
      <c r="BW79" s="15">
        <v>14447.7</v>
      </c>
      <c r="BX79" s="15">
        <v>17465.42</v>
      </c>
      <c r="BY79" s="41">
        <f t="shared" si="73"/>
        <v>0.278433</v>
      </c>
      <c r="BZ79" s="15">
        <v>166.88</v>
      </c>
      <c r="CA79" s="15">
        <v>190.32</v>
      </c>
      <c r="CB79" s="15">
        <v>206.4</v>
      </c>
      <c r="CC79" s="41">
        <f t="shared" si="74"/>
        <v>0.278433</v>
      </c>
      <c r="CD79" s="15">
        <v>251.55</v>
      </c>
      <c r="CE79" s="15">
        <v>263.03</v>
      </c>
      <c r="CF79" s="15">
        <v>275.28</v>
      </c>
      <c r="CG79" s="41">
        <f t="shared" si="75"/>
        <v>0.278433</v>
      </c>
      <c r="CH79" s="15">
        <v>101.57</v>
      </c>
      <c r="CI79" s="15">
        <v>108.6</v>
      </c>
      <c r="CJ79" s="15">
        <v>119.54</v>
      </c>
      <c r="CK79" s="41">
        <f t="shared" si="76"/>
        <v>0.278433</v>
      </c>
      <c r="CL79" s="15">
        <v>236.983</v>
      </c>
      <c r="CM79" s="15">
        <v>755.327</v>
      </c>
      <c r="CN79" s="15">
        <v>1306.19</v>
      </c>
      <c r="CO79" s="41">
        <f t="shared" si="77"/>
        <v>0.278433</v>
      </c>
      <c r="CP79" s="15">
        <v>455.92719999999997</v>
      </c>
      <c r="CQ79" s="15">
        <v>1209</v>
      </c>
      <c r="CR79" s="15">
        <v>1968.796</v>
      </c>
      <c r="CS79" s="41">
        <f t="shared" si="78"/>
        <v>0.278433</v>
      </c>
      <c r="CT79" s="15">
        <v>156</v>
      </c>
      <c r="CU79" s="15">
        <v>230</v>
      </c>
      <c r="CV79" s="15">
        <v>306</v>
      </c>
      <c r="CW79" s="41">
        <f t="shared" si="79"/>
        <v>0.278433</v>
      </c>
      <c r="CX79" s="15">
        <v>88</v>
      </c>
      <c r="CY79" s="15">
        <v>124</v>
      </c>
      <c r="CZ79" s="15">
        <v>193</v>
      </c>
      <c r="DA79" s="41">
        <f t="shared" si="80"/>
        <v>0.278433</v>
      </c>
      <c r="DB79" s="15">
        <v>51</v>
      </c>
      <c r="DC79" s="15">
        <v>61</v>
      </c>
      <c r="DD79" s="15">
        <v>95</v>
      </c>
      <c r="DE79" s="41">
        <f t="shared" si="81"/>
        <v>0.278433</v>
      </c>
      <c r="DF79" s="15">
        <v>40.1685</v>
      </c>
      <c r="DG79" s="15">
        <v>57.012</v>
      </c>
      <c r="DH79" s="15">
        <v>75.323</v>
      </c>
      <c r="DI79" s="41">
        <f t="shared" si="82"/>
        <v>0.278433</v>
      </c>
      <c r="DJ79" s="15">
        <v>23</v>
      </c>
      <c r="DK79" s="15">
        <v>48</v>
      </c>
      <c r="DL79" s="15">
        <v>129</v>
      </c>
      <c r="DM79" s="41">
        <f t="shared" si="83"/>
        <v>0.278433</v>
      </c>
      <c r="DN79" s="15">
        <v>586.4</v>
      </c>
      <c r="DO79" s="15">
        <v>700</v>
      </c>
      <c r="DP79" s="15">
        <v>906</v>
      </c>
      <c r="DQ79" s="41">
        <f t="shared" si="84"/>
        <v>0.278433</v>
      </c>
      <c r="DR79" s="15">
        <v>6058.2429999999995</v>
      </c>
      <c r="DS79" s="15">
        <v>7612.11</v>
      </c>
      <c r="DT79" s="15">
        <v>12913.14</v>
      </c>
      <c r="DU79" s="41">
        <f t="shared" si="85"/>
        <v>0.278433</v>
      </c>
      <c r="DV79" s="15">
        <v>5346.0289999999995</v>
      </c>
      <c r="DW79" s="15">
        <v>6897.66</v>
      </c>
      <c r="DX79" s="15">
        <v>10920.18</v>
      </c>
      <c r="DY79" s="41">
        <f t="shared" si="86"/>
        <v>0.278433</v>
      </c>
      <c r="DZ79" s="15">
        <v>3684.485</v>
      </c>
      <c r="EA79" s="15">
        <v>4566.75</v>
      </c>
      <c r="EB79" s="15">
        <v>5914.307</v>
      </c>
      <c r="EC79" s="41">
        <f t="shared" si="87"/>
        <v>0.278433</v>
      </c>
      <c r="ED79" s="15">
        <v>1.44</v>
      </c>
      <c r="EE79" s="15">
        <v>2.4</v>
      </c>
      <c r="EF79" s="15">
        <v>3.42</v>
      </c>
      <c r="EG79" s="41">
        <f t="shared" si="88"/>
        <v>0.278433</v>
      </c>
      <c r="EH79" s="15">
        <v>0.925</v>
      </c>
      <c r="EI79" s="15">
        <v>2.2</v>
      </c>
      <c r="EJ79" s="15">
        <v>3.075</v>
      </c>
      <c r="EK79" s="41">
        <f t="shared" si="89"/>
        <v>0.278433</v>
      </c>
      <c r="EL79" s="15">
        <v>1193.4</v>
      </c>
      <c r="EM79" s="15">
        <v>1442</v>
      </c>
      <c r="EN79" s="15">
        <v>2352</v>
      </c>
    </row>
    <row r="80" spans="1:144" s="30" customFormat="1" ht="26.25">
      <c r="A80" s="77" t="s">
        <v>35</v>
      </c>
      <c r="B80" s="28"/>
      <c r="C80" s="28">
        <v>190160</v>
      </c>
      <c r="D80" s="79">
        <v>190185</v>
      </c>
      <c r="E80" s="29"/>
      <c r="F80" s="17">
        <v>29.09815</v>
      </c>
      <c r="G80" s="17">
        <v>268.137</v>
      </c>
      <c r="H80" s="31">
        <v>226.68611</v>
      </c>
      <c r="I80" s="130">
        <v>226.68611</v>
      </c>
      <c r="J80" s="130">
        <v>226.70347</v>
      </c>
      <c r="K80" s="17">
        <v>7.9848</v>
      </c>
      <c r="L80" s="17"/>
      <c r="M80" s="108" t="s">
        <v>443</v>
      </c>
      <c r="N80" s="17">
        <v>237.9375</v>
      </c>
      <c r="O80" s="17">
        <v>356.779</v>
      </c>
      <c r="P80" s="17">
        <v>359.57824999999997</v>
      </c>
      <c r="R80" s="17">
        <v>228.227</v>
      </c>
      <c r="S80" s="17">
        <v>249.2785</v>
      </c>
      <c r="T80" s="17">
        <v>250.28449999999998</v>
      </c>
      <c r="U80" s="88">
        <f t="shared" si="60"/>
        <v>7.9848</v>
      </c>
      <c r="V80" s="17">
        <v>83.87765</v>
      </c>
      <c r="W80" s="17">
        <v>87.4795</v>
      </c>
      <c r="X80" s="17">
        <v>97.117475</v>
      </c>
      <c r="Y80" s="88"/>
      <c r="AC80" s="88">
        <f t="shared" si="61"/>
        <v>7.9848</v>
      </c>
      <c r="AD80" s="17">
        <v>66.120475</v>
      </c>
      <c r="AE80" s="17">
        <v>67.1815</v>
      </c>
      <c r="AF80" s="17">
        <v>78.527075</v>
      </c>
      <c r="AG80" s="88">
        <f t="shared" si="62"/>
        <v>7.9848</v>
      </c>
      <c r="AH80" s="17">
        <v>11.1975</v>
      </c>
      <c r="AI80" s="17">
        <v>21.15</v>
      </c>
      <c r="AJ80" s="17">
        <v>57.4</v>
      </c>
      <c r="AK80" s="88">
        <f t="shared" si="63"/>
        <v>7.9848</v>
      </c>
      <c r="AL80" s="17">
        <v>114.84305</v>
      </c>
      <c r="AM80" s="17">
        <v>138.91649999999998</v>
      </c>
      <c r="AN80" s="17">
        <v>260.88634999999977</v>
      </c>
      <c r="AO80" s="88">
        <f t="shared" si="64"/>
        <v>7.9848</v>
      </c>
      <c r="AP80" s="17">
        <v>231.22</v>
      </c>
      <c r="AQ80" s="17">
        <v>417.2</v>
      </c>
      <c r="AR80" s="17">
        <v>483.17</v>
      </c>
      <c r="AS80" s="88">
        <f t="shared" si="65"/>
        <v>7.9848</v>
      </c>
      <c r="AT80" s="17">
        <v>271.2</v>
      </c>
      <c r="AU80" s="17">
        <v>298</v>
      </c>
      <c r="AV80" s="17">
        <v>335.4</v>
      </c>
      <c r="AW80" s="88">
        <f t="shared" si="66"/>
        <v>7.9848</v>
      </c>
      <c r="AX80" s="17">
        <v>94.79708000000001</v>
      </c>
      <c r="AY80" s="17">
        <v>153.2</v>
      </c>
      <c r="AZ80" s="17">
        <v>181.2977</v>
      </c>
      <c r="BA80" s="88">
        <f t="shared" si="67"/>
        <v>7.9848</v>
      </c>
      <c r="BB80" s="17">
        <v>0.023</v>
      </c>
      <c r="BC80" s="17">
        <v>0.062</v>
      </c>
      <c r="BD80" s="17">
        <v>0.106</v>
      </c>
      <c r="BE80" s="88">
        <f t="shared" si="68"/>
        <v>7.9848</v>
      </c>
      <c r="BF80" s="17">
        <v>84.25</v>
      </c>
      <c r="BG80" s="17">
        <v>320.7145</v>
      </c>
      <c r="BH80" s="17">
        <v>419</v>
      </c>
      <c r="BI80" s="88">
        <f t="shared" si="69"/>
        <v>7.9848</v>
      </c>
      <c r="BJ80" s="17">
        <v>324.8</v>
      </c>
      <c r="BK80" s="17">
        <v>347</v>
      </c>
      <c r="BL80" s="17">
        <v>380.4</v>
      </c>
      <c r="BM80" s="88">
        <f t="shared" si="70"/>
        <v>7.9848</v>
      </c>
      <c r="BN80" s="17">
        <v>61.228</v>
      </c>
      <c r="BO80" s="17">
        <v>91.72</v>
      </c>
      <c r="BP80" s="17">
        <v>113.3</v>
      </c>
      <c r="BQ80" s="88">
        <f t="shared" si="71"/>
        <v>7.9848</v>
      </c>
      <c r="BR80" s="17">
        <v>1085.8</v>
      </c>
      <c r="BS80" s="17">
        <v>1824.8</v>
      </c>
      <c r="BT80" s="17">
        <v>2101.2</v>
      </c>
      <c r="BU80" s="88">
        <f t="shared" si="72"/>
        <v>7.9848</v>
      </c>
      <c r="BV80" s="17">
        <v>68.11355</v>
      </c>
      <c r="BW80" s="17">
        <v>528.7035000000001</v>
      </c>
      <c r="BX80" s="17">
        <v>663.4295</v>
      </c>
      <c r="BY80" s="88">
        <f t="shared" si="73"/>
        <v>7.9848</v>
      </c>
      <c r="BZ80" s="17">
        <v>209.215</v>
      </c>
      <c r="CA80" s="17">
        <v>225.915</v>
      </c>
      <c r="CB80" s="17">
        <v>324.6687</v>
      </c>
      <c r="CC80" s="88">
        <f t="shared" si="74"/>
        <v>7.9848</v>
      </c>
      <c r="CD80" s="17">
        <v>193.55</v>
      </c>
      <c r="CE80" s="17">
        <v>246.9</v>
      </c>
      <c r="CF80" s="17">
        <v>287.86</v>
      </c>
      <c r="CG80" s="88">
        <f t="shared" si="75"/>
        <v>7.9848</v>
      </c>
      <c r="CH80" s="17">
        <v>112.22</v>
      </c>
      <c r="CI80" s="17">
        <v>133.53</v>
      </c>
      <c r="CJ80" s="17">
        <v>139.92</v>
      </c>
      <c r="CK80" s="88">
        <f t="shared" si="76"/>
        <v>7.9848</v>
      </c>
      <c r="CL80" s="17">
        <v>207.0825</v>
      </c>
      <c r="CM80" s="17">
        <v>241.845</v>
      </c>
      <c r="CN80" s="17">
        <v>290.9378</v>
      </c>
      <c r="CO80" s="88">
        <f t="shared" si="77"/>
        <v>7.9848</v>
      </c>
      <c r="CP80" s="17">
        <v>71.423725</v>
      </c>
      <c r="CQ80" s="17">
        <v>228.6865</v>
      </c>
      <c r="CR80" s="17">
        <v>287.678</v>
      </c>
      <c r="CS80" s="88">
        <f t="shared" si="78"/>
        <v>7.9848</v>
      </c>
      <c r="CT80" s="17">
        <v>56</v>
      </c>
      <c r="CU80" s="17">
        <v>65</v>
      </c>
      <c r="CV80" s="17">
        <v>79</v>
      </c>
      <c r="CW80" s="88">
        <f t="shared" si="79"/>
        <v>7.9848</v>
      </c>
      <c r="CX80" s="17">
        <v>12</v>
      </c>
      <c r="CY80" s="17">
        <v>12</v>
      </c>
      <c r="CZ80" s="17">
        <v>12</v>
      </c>
      <c r="DA80" s="88">
        <f t="shared" si="80"/>
        <v>7.9848</v>
      </c>
      <c r="DB80" s="17">
        <v>3</v>
      </c>
      <c r="DC80" s="17">
        <v>14</v>
      </c>
      <c r="DD80" s="17">
        <v>18</v>
      </c>
      <c r="DE80" s="88">
        <f t="shared" si="81"/>
        <v>7.9848</v>
      </c>
      <c r="DF80" s="17">
        <v>12.096</v>
      </c>
      <c r="DG80" s="17">
        <v>16.38</v>
      </c>
      <c r="DH80" s="17">
        <v>19.152</v>
      </c>
      <c r="DI80" s="88">
        <f t="shared" si="82"/>
        <v>7.9848</v>
      </c>
      <c r="DJ80" s="17" t="e">
        <v>#NUM!</v>
      </c>
      <c r="DK80" s="17" t="e">
        <v>#NUM!</v>
      </c>
      <c r="DL80" s="17" t="e">
        <v>#NUM!</v>
      </c>
      <c r="DM80" s="88">
        <f t="shared" si="83"/>
        <v>7.9848</v>
      </c>
      <c r="DN80" s="17">
        <v>117</v>
      </c>
      <c r="DO80" s="17">
        <v>489.5</v>
      </c>
      <c r="DP80" s="17">
        <v>1545</v>
      </c>
      <c r="DQ80" s="88">
        <f t="shared" si="84"/>
        <v>7.9848</v>
      </c>
      <c r="DR80" s="17">
        <v>650.778</v>
      </c>
      <c r="DS80" s="17">
        <v>1818.5</v>
      </c>
      <c r="DT80" s="17">
        <v>15221.775000000001</v>
      </c>
      <c r="DU80" s="88">
        <f t="shared" si="85"/>
        <v>7.9848</v>
      </c>
      <c r="DV80" s="17">
        <v>445.99775</v>
      </c>
      <c r="DW80" s="17">
        <v>641.6375</v>
      </c>
      <c r="DX80" s="17">
        <v>9676.2775</v>
      </c>
      <c r="DY80" s="88">
        <f t="shared" si="86"/>
        <v>7.9848</v>
      </c>
      <c r="DZ80" s="17">
        <v>137.22475</v>
      </c>
      <c r="EA80" s="17">
        <v>174.3545</v>
      </c>
      <c r="EB80" s="17">
        <v>200.97899999999998</v>
      </c>
      <c r="EC80" s="88">
        <f t="shared" si="87"/>
        <v>7.9848</v>
      </c>
      <c r="ED80" s="17">
        <v>0.1</v>
      </c>
      <c r="EE80" s="17">
        <v>0.2</v>
      </c>
      <c r="EF80" s="17">
        <v>0.3</v>
      </c>
      <c r="EG80" s="88">
        <f t="shared" si="88"/>
        <v>7.9848</v>
      </c>
      <c r="EH80" s="17">
        <v>0.1</v>
      </c>
      <c r="EI80" s="17">
        <v>0.15</v>
      </c>
      <c r="EJ80" s="17">
        <v>0.2</v>
      </c>
      <c r="EK80" s="88">
        <f t="shared" si="89"/>
        <v>7.9848</v>
      </c>
      <c r="EL80" s="17">
        <v>591</v>
      </c>
      <c r="EM80" s="17">
        <v>1206.5</v>
      </c>
      <c r="EN80" s="17">
        <v>1206.5</v>
      </c>
    </row>
    <row r="81" spans="1:144" s="7" customFormat="1" ht="12.75">
      <c r="A81" s="77" t="s">
        <v>43</v>
      </c>
      <c r="B81" s="13"/>
      <c r="C81" s="13">
        <v>190224</v>
      </c>
      <c r="D81" s="81">
        <v>190252</v>
      </c>
      <c r="E81" s="14"/>
      <c r="F81" s="15">
        <v>29.1728</v>
      </c>
      <c r="G81" s="15">
        <v>264.827</v>
      </c>
      <c r="H81" s="16">
        <v>226.73056</v>
      </c>
      <c r="I81" s="130">
        <v>226.73056</v>
      </c>
      <c r="J81" s="130">
        <v>226.75</v>
      </c>
      <c r="K81" s="15">
        <v>0.261567</v>
      </c>
      <c r="L81" s="15"/>
      <c r="M81" s="78" t="s">
        <v>36</v>
      </c>
      <c r="N81" s="15">
        <v>974.723</v>
      </c>
      <c r="O81" s="15">
        <v>982.218</v>
      </c>
      <c r="P81" s="15">
        <v>982.536</v>
      </c>
      <c r="R81" s="15">
        <v>294.178</v>
      </c>
      <c r="S81" s="15">
        <v>295.578</v>
      </c>
      <c r="T81" s="15">
        <v>297.1092</v>
      </c>
      <c r="U81" s="41">
        <f t="shared" si="60"/>
        <v>0.261567</v>
      </c>
      <c r="V81" s="17">
        <v>119.6275</v>
      </c>
      <c r="W81" s="17">
        <v>131.761</v>
      </c>
      <c r="X81" s="17">
        <v>140.53709999999998</v>
      </c>
      <c r="Y81" s="41">
        <v>0.261567</v>
      </c>
      <c r="Z81" s="7" t="e">
        <v>#NUM!</v>
      </c>
      <c r="AA81" s="7" t="e">
        <v>#NUM!</v>
      </c>
      <c r="AB81" s="7" t="e">
        <v>#NUM!</v>
      </c>
      <c r="AC81" s="41">
        <f t="shared" si="61"/>
        <v>0.261567</v>
      </c>
      <c r="AD81" s="17">
        <v>54.716359999999995</v>
      </c>
      <c r="AE81" s="17">
        <v>62.0643</v>
      </c>
      <c r="AF81" s="17">
        <v>70.4366</v>
      </c>
      <c r="AG81" s="41">
        <f t="shared" si="62"/>
        <v>0.261567</v>
      </c>
      <c r="AH81" s="17">
        <v>333.56</v>
      </c>
      <c r="AI81" s="17">
        <v>893.95</v>
      </c>
      <c r="AJ81" s="17">
        <v>2308.74</v>
      </c>
      <c r="AK81" s="41">
        <f t="shared" si="63"/>
        <v>0.261567</v>
      </c>
      <c r="AL81" s="15">
        <v>171.60770000000002</v>
      </c>
      <c r="AM81" s="15">
        <v>472.80949999999996</v>
      </c>
      <c r="AN81" s="15">
        <v>933.6666999999998</v>
      </c>
      <c r="AO81" s="41">
        <f t="shared" si="64"/>
        <v>0.261567</v>
      </c>
      <c r="AP81" s="15">
        <v>304.48</v>
      </c>
      <c r="AQ81" s="15">
        <v>529.34</v>
      </c>
      <c r="AR81" s="15">
        <v>887.71</v>
      </c>
      <c r="AS81" s="41">
        <f t="shared" si="65"/>
        <v>0.261567</v>
      </c>
      <c r="AT81" s="15">
        <v>1947.3</v>
      </c>
      <c r="AU81" s="15">
        <v>2211</v>
      </c>
      <c r="AV81" s="15">
        <v>2429.15</v>
      </c>
      <c r="AW81" s="41">
        <f t="shared" si="66"/>
        <v>0.261567</v>
      </c>
      <c r="AX81" s="15">
        <v>1451.049</v>
      </c>
      <c r="AY81" s="15">
        <v>1560.25</v>
      </c>
      <c r="AZ81" s="15">
        <v>1919.408</v>
      </c>
      <c r="BA81" s="41">
        <f t="shared" si="67"/>
        <v>0.261567</v>
      </c>
      <c r="BB81" s="15">
        <v>0.422</v>
      </c>
      <c r="BC81" s="15">
        <v>0.498</v>
      </c>
      <c r="BD81" s="15">
        <v>0.586</v>
      </c>
      <c r="BE81" s="41">
        <f t="shared" si="68"/>
        <v>0.261567</v>
      </c>
      <c r="BF81" s="15">
        <v>1881.174</v>
      </c>
      <c r="BG81" s="15">
        <v>2902.06</v>
      </c>
      <c r="BH81" s="15">
        <v>4699.103999999999</v>
      </c>
      <c r="BI81" s="41">
        <f t="shared" si="69"/>
        <v>0.261567</v>
      </c>
      <c r="BJ81" s="15">
        <v>1176.05</v>
      </c>
      <c r="BK81" s="15">
        <v>2545</v>
      </c>
      <c r="BL81" s="15">
        <v>3512.6</v>
      </c>
      <c r="BM81" s="41">
        <f t="shared" si="70"/>
        <v>0.261567</v>
      </c>
      <c r="BN81" s="15">
        <v>215.87</v>
      </c>
      <c r="BO81" s="15">
        <v>244.99</v>
      </c>
      <c r="BP81" s="15">
        <v>609.37</v>
      </c>
      <c r="BQ81" s="41">
        <f t="shared" si="71"/>
        <v>0.261567</v>
      </c>
      <c r="BR81" s="15">
        <v>2309.7</v>
      </c>
      <c r="BS81" s="15">
        <v>2436.8</v>
      </c>
      <c r="BT81" s="15">
        <v>3789.5</v>
      </c>
      <c r="BU81" s="41">
        <f t="shared" si="72"/>
        <v>0.261567</v>
      </c>
      <c r="BV81" s="15">
        <v>12841.36</v>
      </c>
      <c r="BW81" s="15">
        <v>14333.7</v>
      </c>
      <c r="BX81" s="15">
        <v>15120.32</v>
      </c>
      <c r="BY81" s="41">
        <f t="shared" si="73"/>
        <v>0.261567</v>
      </c>
      <c r="BZ81" s="15">
        <v>245.163</v>
      </c>
      <c r="CA81" s="15">
        <v>265.617</v>
      </c>
      <c r="CB81" s="15">
        <v>425.87699999999995</v>
      </c>
      <c r="CC81" s="41">
        <f t="shared" si="74"/>
        <v>0.261567</v>
      </c>
      <c r="CD81" s="15">
        <v>280.4</v>
      </c>
      <c r="CE81" s="15">
        <v>310.49</v>
      </c>
      <c r="CF81" s="15">
        <v>596.47</v>
      </c>
      <c r="CG81" s="41">
        <f t="shared" si="75"/>
        <v>0.261567</v>
      </c>
      <c r="CH81" s="15">
        <v>116.41</v>
      </c>
      <c r="CI81" s="15">
        <v>137.51</v>
      </c>
      <c r="CJ81" s="15">
        <v>150.01</v>
      </c>
      <c r="CK81" s="41">
        <f t="shared" si="76"/>
        <v>0.261567</v>
      </c>
      <c r="CL81" s="15">
        <v>804.02645</v>
      </c>
      <c r="CM81" s="15">
        <v>1124.75</v>
      </c>
      <c r="CN81" s="15">
        <v>1436.8405</v>
      </c>
      <c r="CO81" s="41">
        <f t="shared" si="77"/>
        <v>0.261567</v>
      </c>
      <c r="CP81" s="15">
        <v>871.6</v>
      </c>
      <c r="CQ81" s="15">
        <v>1222</v>
      </c>
      <c r="CR81" s="15">
        <v>1429.482</v>
      </c>
      <c r="CS81" s="41">
        <f t="shared" si="78"/>
        <v>0.261567</v>
      </c>
      <c r="CT81" s="15">
        <v>128</v>
      </c>
      <c r="CU81" s="15">
        <v>167</v>
      </c>
      <c r="CV81" s="15">
        <v>272</v>
      </c>
      <c r="CW81" s="41">
        <f t="shared" si="79"/>
        <v>0.261567</v>
      </c>
      <c r="CX81" s="15">
        <v>29</v>
      </c>
      <c r="CY81" s="15">
        <v>115</v>
      </c>
      <c r="CZ81" s="15">
        <v>572</v>
      </c>
      <c r="DA81" s="41">
        <f t="shared" si="80"/>
        <v>0.261567</v>
      </c>
      <c r="DB81" s="15">
        <v>45</v>
      </c>
      <c r="DC81" s="15">
        <v>81</v>
      </c>
      <c r="DD81" s="15">
        <v>198</v>
      </c>
      <c r="DE81" s="41">
        <f t="shared" si="81"/>
        <v>0.261567</v>
      </c>
      <c r="DF81" s="15">
        <v>36.894</v>
      </c>
      <c r="DG81" s="15">
        <v>42.35</v>
      </c>
      <c r="DH81" s="15">
        <v>159.05</v>
      </c>
      <c r="DI81" s="41">
        <f t="shared" si="82"/>
        <v>0.261567</v>
      </c>
      <c r="DJ81" s="15">
        <v>11</v>
      </c>
      <c r="DK81" s="15">
        <v>28</v>
      </c>
      <c r="DL81" s="15">
        <v>84</v>
      </c>
      <c r="DM81" s="41">
        <f t="shared" si="83"/>
        <v>0.261567</v>
      </c>
      <c r="DN81" s="15">
        <v>549</v>
      </c>
      <c r="DO81" s="15">
        <v>781</v>
      </c>
      <c r="DP81" s="15">
        <v>1817</v>
      </c>
      <c r="DQ81" s="41">
        <f t="shared" si="84"/>
        <v>0.261567</v>
      </c>
      <c r="DR81" s="15">
        <v>3305.5679999999998</v>
      </c>
      <c r="DS81" s="15">
        <v>10752.7</v>
      </c>
      <c r="DT81" s="15">
        <v>33549.14</v>
      </c>
      <c r="DU81" s="41">
        <f t="shared" si="85"/>
        <v>0.261567</v>
      </c>
      <c r="DV81" s="15">
        <v>3077.746</v>
      </c>
      <c r="DW81" s="15">
        <v>10314.4</v>
      </c>
      <c r="DX81" s="15">
        <v>29438.26</v>
      </c>
      <c r="DY81" s="41">
        <f t="shared" si="86"/>
        <v>0.261567</v>
      </c>
      <c r="DZ81" s="15">
        <v>2230.1059999999998</v>
      </c>
      <c r="EA81" s="15">
        <v>4861.78</v>
      </c>
      <c r="EB81" s="15">
        <v>8514.173999999999</v>
      </c>
      <c r="EC81" s="41">
        <f t="shared" si="87"/>
        <v>0.261567</v>
      </c>
      <c r="ED81" s="15">
        <v>1.5</v>
      </c>
      <c r="EE81" s="15">
        <v>2.4</v>
      </c>
      <c r="EF81" s="15">
        <v>3.4</v>
      </c>
      <c r="EG81" s="41">
        <f t="shared" si="88"/>
        <v>0.261567</v>
      </c>
      <c r="EH81" s="15">
        <v>1.3</v>
      </c>
      <c r="EI81" s="15">
        <v>2.1</v>
      </c>
      <c r="EJ81" s="15">
        <v>2.96</v>
      </c>
      <c r="EK81" s="41">
        <f t="shared" si="89"/>
        <v>0.261567</v>
      </c>
      <c r="EL81" s="15">
        <v>1284</v>
      </c>
      <c r="EM81" s="15">
        <v>1669</v>
      </c>
      <c r="EN81" s="15">
        <v>2883</v>
      </c>
    </row>
    <row r="82" spans="1:144" s="66" customFormat="1" ht="12.75">
      <c r="A82" s="98" t="s">
        <v>44</v>
      </c>
      <c r="B82" s="64"/>
      <c r="C82" s="64">
        <v>190475</v>
      </c>
      <c r="D82" s="82">
        <v>190485</v>
      </c>
      <c r="E82" s="65"/>
      <c r="F82" s="67">
        <v>35.7611</v>
      </c>
      <c r="G82" s="67">
        <v>269.849</v>
      </c>
      <c r="H82" s="68">
        <v>226.90486</v>
      </c>
      <c r="I82" s="131">
        <v>226.90486</v>
      </c>
      <c r="J82" s="131">
        <v>226.91181</v>
      </c>
      <c r="K82" s="67">
        <v>11.2769</v>
      </c>
      <c r="L82" s="67"/>
      <c r="M82" s="80" t="s">
        <v>336</v>
      </c>
      <c r="N82" s="67">
        <v>216.4</v>
      </c>
      <c r="O82" s="67">
        <v>216.63</v>
      </c>
      <c r="P82" s="67">
        <v>236.1935</v>
      </c>
      <c r="R82" s="67">
        <v>216.138</v>
      </c>
      <c r="S82" s="67">
        <v>218.222</v>
      </c>
      <c r="T82" s="67">
        <v>219.89</v>
      </c>
      <c r="U82" s="69">
        <f t="shared" si="60"/>
        <v>11.2769</v>
      </c>
      <c r="V82" s="70">
        <v>56.95771</v>
      </c>
      <c r="W82" s="70">
        <v>66.4488</v>
      </c>
      <c r="X82" s="70">
        <v>85.08597999999999</v>
      </c>
      <c r="Y82" s="69">
        <v>11.2769</v>
      </c>
      <c r="Z82" s="66" t="e">
        <v>#NUM!</v>
      </c>
      <c r="AA82" s="66" t="e">
        <v>#NUM!</v>
      </c>
      <c r="AB82" s="66" t="e">
        <v>#NUM!</v>
      </c>
      <c r="AC82" s="69">
        <f t="shared" si="61"/>
        <v>11.2769</v>
      </c>
      <c r="AD82" s="70">
        <v>193.172</v>
      </c>
      <c r="AE82" s="70">
        <v>271.256</v>
      </c>
      <c r="AF82" s="70">
        <v>301.0285</v>
      </c>
      <c r="AG82" s="69">
        <f t="shared" si="62"/>
        <v>11.2769</v>
      </c>
      <c r="AH82" s="70">
        <v>25.375</v>
      </c>
      <c r="AI82" s="70">
        <v>35.4</v>
      </c>
      <c r="AJ82" s="70">
        <v>41.5</v>
      </c>
      <c r="AK82" s="69">
        <f t="shared" si="63"/>
        <v>11.2769</v>
      </c>
      <c r="AL82" s="67">
        <v>131.86440000000002</v>
      </c>
      <c r="AM82" s="67">
        <v>155.842</v>
      </c>
      <c r="AN82" s="67">
        <v>179.17</v>
      </c>
      <c r="AO82" s="69">
        <f t="shared" si="64"/>
        <v>11.2769</v>
      </c>
      <c r="AP82" s="67">
        <v>246.46</v>
      </c>
      <c r="AQ82" s="67">
        <v>363.59</v>
      </c>
      <c r="AR82" s="67">
        <v>488.46</v>
      </c>
      <c r="AS82" s="69">
        <f t="shared" si="65"/>
        <v>11.2769</v>
      </c>
      <c r="AT82" s="67">
        <v>31</v>
      </c>
      <c r="AU82" s="67">
        <v>60</v>
      </c>
      <c r="AV82" s="67">
        <v>119</v>
      </c>
      <c r="AW82" s="69">
        <f t="shared" si="66"/>
        <v>11.2769</v>
      </c>
      <c r="AX82" s="67">
        <v>58.153065</v>
      </c>
      <c r="AY82" s="67">
        <v>90.47135</v>
      </c>
      <c r="AZ82" s="67">
        <v>164.40704999999997</v>
      </c>
      <c r="BA82" s="69">
        <f t="shared" si="67"/>
        <v>11.2769</v>
      </c>
      <c r="BB82" s="67">
        <v>0.016</v>
      </c>
      <c r="BC82" s="67">
        <v>0.03</v>
      </c>
      <c r="BD82" s="67">
        <v>0.034</v>
      </c>
      <c r="BE82" s="69">
        <f t="shared" si="68"/>
        <v>11.2769</v>
      </c>
      <c r="BF82" s="67">
        <v>-20.4</v>
      </c>
      <c r="BG82" s="67">
        <v>227.0295</v>
      </c>
      <c r="BH82" s="67">
        <v>434.15</v>
      </c>
      <c r="BI82" s="69">
        <f t="shared" si="69"/>
        <v>11.2769</v>
      </c>
      <c r="BJ82" s="67">
        <v>27.65</v>
      </c>
      <c r="BK82" s="67">
        <v>42.5</v>
      </c>
      <c r="BL82" s="67">
        <v>57.35</v>
      </c>
      <c r="BM82" s="69">
        <f t="shared" si="70"/>
        <v>11.2769</v>
      </c>
      <c r="BN82" s="67">
        <v>42.22</v>
      </c>
      <c r="BO82" s="67">
        <v>110.53</v>
      </c>
      <c r="BP82" s="67">
        <v>178.84</v>
      </c>
      <c r="BQ82" s="69">
        <f t="shared" si="71"/>
        <v>11.2769</v>
      </c>
      <c r="BR82" s="67">
        <v>318.19</v>
      </c>
      <c r="BS82" s="67">
        <v>406.345</v>
      </c>
      <c r="BT82" s="67">
        <v>494.5</v>
      </c>
      <c r="BU82" s="69">
        <f t="shared" si="72"/>
        <v>11.2769</v>
      </c>
      <c r="BV82" s="67">
        <v>43.5669</v>
      </c>
      <c r="BW82" s="67">
        <v>50.0318</v>
      </c>
      <c r="BX82" s="67">
        <v>61.2498</v>
      </c>
      <c r="BY82" s="69">
        <f t="shared" si="73"/>
        <v>11.2769</v>
      </c>
      <c r="BZ82" s="67">
        <v>418.327</v>
      </c>
      <c r="CA82" s="67">
        <v>441.87</v>
      </c>
      <c r="CB82" s="67">
        <v>495.2133</v>
      </c>
      <c r="CC82" s="69">
        <f t="shared" si="74"/>
        <v>11.2769</v>
      </c>
      <c r="CD82" s="67">
        <v>260.04</v>
      </c>
      <c r="CE82" s="67">
        <v>270.92</v>
      </c>
      <c r="CF82" s="67">
        <v>281.8</v>
      </c>
      <c r="CG82" s="69">
        <f t="shared" si="75"/>
        <v>11.2769</v>
      </c>
      <c r="CH82" s="67">
        <v>172.59</v>
      </c>
      <c r="CI82" s="67">
        <v>176.855</v>
      </c>
      <c r="CJ82" s="67">
        <v>181.12</v>
      </c>
      <c r="CK82" s="69">
        <f t="shared" si="76"/>
        <v>11.2769</v>
      </c>
      <c r="CL82" s="67">
        <v>893.96715</v>
      </c>
      <c r="CM82" s="67">
        <v>1601.245</v>
      </c>
      <c r="CN82" s="67">
        <v>1706.861</v>
      </c>
      <c r="CO82" s="69">
        <f t="shared" si="77"/>
        <v>11.2769</v>
      </c>
      <c r="CP82" s="67">
        <v>306.212</v>
      </c>
      <c r="CQ82" s="67">
        <v>532</v>
      </c>
      <c r="CR82" s="67">
        <v>606</v>
      </c>
      <c r="CS82" s="69">
        <f t="shared" si="78"/>
        <v>11.2769</v>
      </c>
      <c r="CT82" s="67">
        <v>54</v>
      </c>
      <c r="CU82" s="67">
        <v>65</v>
      </c>
      <c r="CV82" s="67">
        <v>91.5</v>
      </c>
      <c r="CW82" s="69">
        <f t="shared" si="79"/>
        <v>11.2769</v>
      </c>
      <c r="CX82" s="67" t="e">
        <v>#NUM!</v>
      </c>
      <c r="CY82" s="67" t="e">
        <v>#NUM!</v>
      </c>
      <c r="CZ82" s="67" t="e">
        <v>#NUM!</v>
      </c>
      <c r="DA82" s="69">
        <f t="shared" si="80"/>
        <v>11.2769</v>
      </c>
      <c r="DB82" s="67" t="e">
        <v>#NUM!</v>
      </c>
      <c r="DC82" s="67" t="e">
        <v>#NUM!</v>
      </c>
      <c r="DD82" s="67" t="e">
        <v>#NUM!</v>
      </c>
      <c r="DE82" s="69">
        <f t="shared" si="81"/>
        <v>11.2769</v>
      </c>
      <c r="DF82" s="67">
        <v>31.248</v>
      </c>
      <c r="DG82" s="67">
        <v>31.248</v>
      </c>
      <c r="DH82" s="67">
        <v>31.248</v>
      </c>
      <c r="DI82" s="69">
        <f t="shared" si="82"/>
        <v>11.2769</v>
      </c>
      <c r="DJ82" s="67" t="e">
        <v>#NUM!</v>
      </c>
      <c r="DK82" s="67" t="e">
        <v>#NUM!</v>
      </c>
      <c r="DL82" s="67" t="e">
        <v>#NUM!</v>
      </c>
      <c r="DM82" s="69">
        <f t="shared" si="83"/>
        <v>11.2769</v>
      </c>
      <c r="DN82" s="67">
        <v>22</v>
      </c>
      <c r="DO82" s="67">
        <v>32</v>
      </c>
      <c r="DP82" s="67">
        <v>75</v>
      </c>
      <c r="DQ82" s="69">
        <f t="shared" si="84"/>
        <v>11.2769</v>
      </c>
      <c r="DR82" s="67">
        <v>437.757</v>
      </c>
      <c r="DS82" s="67">
        <v>504.608</v>
      </c>
      <c r="DT82" s="67">
        <v>625.2470000000001</v>
      </c>
      <c r="DU82" s="69">
        <f t="shared" si="85"/>
        <v>11.2769</v>
      </c>
      <c r="DV82" s="67">
        <v>288.246</v>
      </c>
      <c r="DW82" s="67">
        <v>314.525</v>
      </c>
      <c r="DX82" s="67">
        <v>387.6295</v>
      </c>
      <c r="DY82" s="69">
        <f t="shared" si="86"/>
        <v>11.2769</v>
      </c>
      <c r="DZ82" s="67">
        <v>128.0655</v>
      </c>
      <c r="EA82" s="67">
        <v>153.11</v>
      </c>
      <c r="EB82" s="67">
        <v>180.3705</v>
      </c>
      <c r="EC82" s="69">
        <f t="shared" si="87"/>
        <v>11.2769</v>
      </c>
      <c r="ED82" s="67">
        <v>0.145</v>
      </c>
      <c r="EE82" s="67">
        <v>0.2</v>
      </c>
      <c r="EF82" s="67">
        <v>0.4</v>
      </c>
      <c r="EG82" s="69">
        <f t="shared" si="88"/>
        <v>11.2769</v>
      </c>
      <c r="EH82" s="67">
        <v>0.1</v>
      </c>
      <c r="EI82" s="67">
        <v>0.2</v>
      </c>
      <c r="EJ82" s="67">
        <v>0.365</v>
      </c>
      <c r="EK82" s="69">
        <f t="shared" si="89"/>
        <v>11.2769</v>
      </c>
      <c r="EL82" s="67">
        <v>328</v>
      </c>
      <c r="EM82" s="67">
        <v>400</v>
      </c>
      <c r="EN82" s="67">
        <v>593</v>
      </c>
    </row>
    <row r="83" spans="1:144" s="7" customFormat="1" ht="12.75">
      <c r="A83" s="77" t="s">
        <v>407</v>
      </c>
      <c r="B83" s="13"/>
      <c r="C83" s="13">
        <v>200031</v>
      </c>
      <c r="D83" s="81">
        <v>200041</v>
      </c>
      <c r="E83" s="14"/>
      <c r="F83" s="15">
        <v>39.224</v>
      </c>
      <c r="G83" s="15">
        <v>266.183</v>
      </c>
      <c r="H83" s="16">
        <v>227.72361</v>
      </c>
      <c r="I83" s="130">
        <v>227.72361</v>
      </c>
      <c r="J83" s="130">
        <v>227.73056</v>
      </c>
      <c r="K83" s="15">
        <v>10.0628</v>
      </c>
      <c r="L83" s="15"/>
      <c r="M83" s="78" t="s">
        <v>37</v>
      </c>
      <c r="N83" s="15">
        <v>261.7115</v>
      </c>
      <c r="O83" s="15">
        <v>261.815</v>
      </c>
      <c r="P83" s="15">
        <v>265.59</v>
      </c>
      <c r="R83" s="15">
        <v>222.3725</v>
      </c>
      <c r="S83" s="15">
        <v>222.93</v>
      </c>
      <c r="T83" s="15">
        <v>223.675</v>
      </c>
      <c r="U83" s="41">
        <f t="shared" si="60"/>
        <v>10.0628</v>
      </c>
      <c r="V83" s="17">
        <v>88.49162</v>
      </c>
      <c r="W83" s="17">
        <v>92.6507</v>
      </c>
      <c r="X83" s="17">
        <v>92.95400000000001</v>
      </c>
      <c r="Y83" s="41">
        <v>10.0628</v>
      </c>
      <c r="Z83" s="7">
        <v>80</v>
      </c>
      <c r="AA83" s="7">
        <v>91</v>
      </c>
      <c r="AB83" s="7">
        <v>94.7</v>
      </c>
      <c r="AC83" s="41">
        <f t="shared" si="61"/>
        <v>10.0628</v>
      </c>
      <c r="AD83" s="17">
        <v>79.83225</v>
      </c>
      <c r="AE83" s="17">
        <v>105.469</v>
      </c>
      <c r="AF83" s="17">
        <v>163.1875</v>
      </c>
      <c r="AG83" s="41">
        <f t="shared" si="62"/>
        <v>10.0628</v>
      </c>
      <c r="AH83" s="17" t="e">
        <v>#NUM!</v>
      </c>
      <c r="AI83" s="17" t="e">
        <v>#NUM!</v>
      </c>
      <c r="AJ83" s="17" t="e">
        <v>#NUM!</v>
      </c>
      <c r="AK83" s="41">
        <f t="shared" si="63"/>
        <v>10.0628</v>
      </c>
      <c r="AL83" s="15">
        <v>54.9788</v>
      </c>
      <c r="AM83" s="15">
        <v>70.0417</v>
      </c>
      <c r="AN83" s="15">
        <v>141.5274</v>
      </c>
      <c r="AO83" s="41">
        <f t="shared" si="64"/>
        <v>10.0628</v>
      </c>
      <c r="AP83" s="15">
        <v>196.56</v>
      </c>
      <c r="AQ83" s="15">
        <v>233.58</v>
      </c>
      <c r="AR83" s="15">
        <v>257.62</v>
      </c>
      <c r="AS83" s="41">
        <f t="shared" si="65"/>
        <v>10.0628</v>
      </c>
      <c r="AT83" s="15">
        <v>154.6</v>
      </c>
      <c r="AU83" s="15">
        <v>192</v>
      </c>
      <c r="AV83" s="15">
        <v>260</v>
      </c>
      <c r="AW83" s="41">
        <f t="shared" si="66"/>
        <v>10.0628</v>
      </c>
      <c r="AX83" s="15">
        <v>186.8175</v>
      </c>
      <c r="AY83" s="15">
        <v>324.589</v>
      </c>
      <c r="AZ83" s="15">
        <v>475.16150000000005</v>
      </c>
      <c r="BA83" s="41">
        <f t="shared" si="67"/>
        <v>10.0628</v>
      </c>
      <c r="BB83" s="15">
        <v>0.016</v>
      </c>
      <c r="BC83" s="15">
        <v>0.018</v>
      </c>
      <c r="BD83" s="15">
        <v>0.032</v>
      </c>
      <c r="BE83" s="41">
        <f t="shared" si="68"/>
        <v>10.0628</v>
      </c>
      <c r="BF83" s="15">
        <v>-44.614295</v>
      </c>
      <c r="BG83" s="15">
        <v>11.1</v>
      </c>
      <c r="BH83" s="15">
        <v>36.963134999999994</v>
      </c>
      <c r="BI83" s="41">
        <f t="shared" si="69"/>
        <v>10.0628</v>
      </c>
      <c r="BJ83" s="15">
        <v>124</v>
      </c>
      <c r="BK83" s="15">
        <v>124</v>
      </c>
      <c r="BL83" s="15">
        <v>124</v>
      </c>
      <c r="BM83" s="41">
        <f t="shared" si="70"/>
        <v>10.0628</v>
      </c>
      <c r="BN83" s="15">
        <v>95.878</v>
      </c>
      <c r="BO83" s="15">
        <v>95.878</v>
      </c>
      <c r="BP83" s="15">
        <v>95.878</v>
      </c>
      <c r="BQ83" s="41">
        <f t="shared" si="71"/>
        <v>10.0628</v>
      </c>
      <c r="BR83" s="15">
        <v>1109.2</v>
      </c>
      <c r="BS83" s="15">
        <v>1109.2</v>
      </c>
      <c r="BT83" s="15">
        <v>1109.2</v>
      </c>
      <c r="BU83" s="41">
        <f t="shared" si="72"/>
        <v>10.0628</v>
      </c>
      <c r="BV83" s="15">
        <v>56.819950000000006</v>
      </c>
      <c r="BW83" s="15">
        <v>64.2801</v>
      </c>
      <c r="BX83" s="15">
        <v>75.18854999999999</v>
      </c>
      <c r="BY83" s="41">
        <f t="shared" si="73"/>
        <v>10.0628</v>
      </c>
      <c r="BZ83" s="15">
        <v>474.4415</v>
      </c>
      <c r="CA83" s="15">
        <v>551.1</v>
      </c>
      <c r="CB83" s="15">
        <v>594.6815</v>
      </c>
      <c r="CC83" s="41">
        <f t="shared" si="74"/>
        <v>10.0628</v>
      </c>
      <c r="CD83" s="15">
        <v>345.7</v>
      </c>
      <c r="CE83" s="15">
        <v>345.7</v>
      </c>
      <c r="CF83" s="15">
        <v>345.7</v>
      </c>
      <c r="CG83" s="41">
        <f t="shared" si="75"/>
        <v>10.0628</v>
      </c>
      <c r="CH83" s="15">
        <v>175.06</v>
      </c>
      <c r="CI83" s="15">
        <v>175.06</v>
      </c>
      <c r="CJ83" s="15">
        <v>175.06</v>
      </c>
      <c r="CK83" s="41">
        <f t="shared" si="76"/>
        <v>10.0628</v>
      </c>
      <c r="CL83" s="15">
        <v>307.50149999999996</v>
      </c>
      <c r="CM83" s="15">
        <v>331.867</v>
      </c>
      <c r="CN83" s="15">
        <v>572.46</v>
      </c>
      <c r="CO83" s="41">
        <f t="shared" si="77"/>
        <v>10.0628</v>
      </c>
      <c r="CP83" s="15">
        <v>55</v>
      </c>
      <c r="CQ83" s="15">
        <v>64.2373</v>
      </c>
      <c r="CR83" s="15">
        <v>141.949</v>
      </c>
      <c r="CS83" s="41">
        <f t="shared" si="78"/>
        <v>10.0628</v>
      </c>
      <c r="CT83" s="15">
        <v>66</v>
      </c>
      <c r="CU83" s="15">
        <v>74</v>
      </c>
      <c r="CV83" s="15">
        <v>83</v>
      </c>
      <c r="CW83" s="41">
        <f t="shared" si="79"/>
        <v>10.0628</v>
      </c>
      <c r="CX83" s="15" t="e">
        <v>#NUM!</v>
      </c>
      <c r="CY83" s="15" t="e">
        <v>#NUM!</v>
      </c>
      <c r="CZ83" s="15" t="e">
        <v>#NUM!</v>
      </c>
      <c r="DA83" s="41">
        <f t="shared" si="80"/>
        <v>10.0628</v>
      </c>
      <c r="DB83" s="15">
        <v>3</v>
      </c>
      <c r="DC83" s="15">
        <v>3</v>
      </c>
      <c r="DD83" s="15">
        <v>3</v>
      </c>
      <c r="DE83" s="41">
        <f t="shared" si="81"/>
        <v>10.0628</v>
      </c>
      <c r="DF83" s="15" t="e">
        <v>#NUM!</v>
      </c>
      <c r="DG83" s="15" t="e">
        <v>#NUM!</v>
      </c>
      <c r="DH83" s="15" t="e">
        <v>#NUM!</v>
      </c>
      <c r="DI83" s="41">
        <f t="shared" si="82"/>
        <v>10.0628</v>
      </c>
      <c r="DJ83" s="15" t="e">
        <v>#NUM!</v>
      </c>
      <c r="DK83" s="15" t="e">
        <v>#NUM!</v>
      </c>
      <c r="DL83" s="15" t="e">
        <v>#NUM!</v>
      </c>
      <c r="DM83" s="41">
        <f t="shared" si="83"/>
        <v>10.0628</v>
      </c>
      <c r="DN83" s="15">
        <v>45</v>
      </c>
      <c r="DO83" s="15">
        <v>54</v>
      </c>
      <c r="DP83" s="15">
        <v>60</v>
      </c>
      <c r="DQ83" s="41">
        <f t="shared" si="84"/>
        <v>10.0628</v>
      </c>
      <c r="DR83" s="15">
        <v>279.685</v>
      </c>
      <c r="DS83" s="15">
        <v>366.175</v>
      </c>
      <c r="DT83" s="15">
        <v>1086.155</v>
      </c>
      <c r="DU83" s="41">
        <f t="shared" si="85"/>
        <v>10.0628</v>
      </c>
      <c r="DV83" s="15">
        <v>216.1125</v>
      </c>
      <c r="DW83" s="15">
        <v>285.983</v>
      </c>
      <c r="DX83" s="15">
        <v>903.1579999999999</v>
      </c>
      <c r="DY83" s="41">
        <f t="shared" si="86"/>
        <v>10.0628</v>
      </c>
      <c r="DZ83" s="15">
        <v>81.746</v>
      </c>
      <c r="EA83" s="15">
        <v>114.642</v>
      </c>
      <c r="EB83" s="15">
        <v>260.683</v>
      </c>
      <c r="EC83" s="41">
        <f t="shared" si="87"/>
        <v>10.0628</v>
      </c>
      <c r="ED83" s="15" t="e">
        <v>#NUM!</v>
      </c>
      <c r="EE83" s="15" t="e">
        <v>#NUM!</v>
      </c>
      <c r="EF83" s="15" t="e">
        <v>#NUM!</v>
      </c>
      <c r="EG83" s="41">
        <f t="shared" si="88"/>
        <v>10.0628</v>
      </c>
      <c r="EH83" s="15">
        <v>0.1</v>
      </c>
      <c r="EI83" s="15">
        <v>0.1</v>
      </c>
      <c r="EJ83" s="15">
        <v>0.1</v>
      </c>
      <c r="EK83" s="41">
        <f t="shared" si="89"/>
        <v>10.0628</v>
      </c>
      <c r="EL83" s="15">
        <v>495</v>
      </c>
      <c r="EM83" s="15">
        <v>552</v>
      </c>
      <c r="EN83" s="15">
        <v>672.4</v>
      </c>
    </row>
    <row r="84" spans="1:144" s="7" customFormat="1" ht="12.75">
      <c r="A84" s="117" t="s">
        <v>408</v>
      </c>
      <c r="B84" s="19"/>
      <c r="C84" s="13">
        <v>200169</v>
      </c>
      <c r="D84" s="81">
        <v>200192</v>
      </c>
      <c r="E84" s="14"/>
      <c r="F84" s="15">
        <v>40.866600000000005</v>
      </c>
      <c r="G84" s="15">
        <v>257.855</v>
      </c>
      <c r="H84" s="16">
        <v>227.81944</v>
      </c>
      <c r="I84" s="130">
        <v>227.81944</v>
      </c>
      <c r="J84" s="130">
        <v>227.83542</v>
      </c>
      <c r="K84" s="15">
        <v>1.3763999999999998</v>
      </c>
      <c r="L84" s="15"/>
      <c r="M84" s="78" t="s">
        <v>337</v>
      </c>
      <c r="N84" s="15">
        <v>594.8738</v>
      </c>
      <c r="O84" s="15">
        <v>858.4575</v>
      </c>
      <c r="P84" s="15">
        <v>876.2918</v>
      </c>
      <c r="R84" s="15">
        <v>269.81825</v>
      </c>
      <c r="S84" s="15">
        <v>290.6645</v>
      </c>
      <c r="T84" s="15">
        <v>292.83230000000003</v>
      </c>
      <c r="U84" s="41">
        <f t="shared" si="60"/>
        <v>1.3763999999999998</v>
      </c>
      <c r="V84" s="17">
        <v>104.599</v>
      </c>
      <c r="W84" s="17">
        <v>118.008</v>
      </c>
      <c r="X84" s="17">
        <v>129.8455</v>
      </c>
      <c r="Y84" s="41">
        <v>1.3763999999999998</v>
      </c>
      <c r="Z84" s="7" t="e">
        <v>#NUM!</v>
      </c>
      <c r="AA84" s="7" t="e">
        <v>#NUM!</v>
      </c>
      <c r="AB84" s="7" t="e">
        <v>#NUM!</v>
      </c>
      <c r="AC84" s="41">
        <f t="shared" si="61"/>
        <v>1.3763999999999998</v>
      </c>
      <c r="AD84" s="17">
        <v>53.16372</v>
      </c>
      <c r="AE84" s="17">
        <v>58.41945</v>
      </c>
      <c r="AF84" s="17">
        <v>62.182</v>
      </c>
      <c r="AG84" s="41">
        <f t="shared" si="62"/>
        <v>1.3763999999999998</v>
      </c>
      <c r="AH84" s="17">
        <v>53.85</v>
      </c>
      <c r="AI84" s="17">
        <v>317.9</v>
      </c>
      <c r="AJ84" s="17">
        <v>397.15</v>
      </c>
      <c r="AK84" s="41">
        <f t="shared" si="63"/>
        <v>1.3763999999999998</v>
      </c>
      <c r="AL84" s="15">
        <v>220.59199999999998</v>
      </c>
      <c r="AM84" s="15">
        <v>271.31</v>
      </c>
      <c r="AN84" s="15">
        <v>298.54449999999997</v>
      </c>
      <c r="AO84" s="41">
        <f t="shared" si="64"/>
        <v>1.3763999999999998</v>
      </c>
      <c r="AP84" s="15">
        <v>398.97</v>
      </c>
      <c r="AQ84" s="15">
        <v>624.12</v>
      </c>
      <c r="AR84" s="15">
        <v>696.59</v>
      </c>
      <c r="AS84" s="41">
        <f t="shared" si="65"/>
        <v>1.3763999999999998</v>
      </c>
      <c r="AT84" s="15">
        <v>958</v>
      </c>
      <c r="AU84" s="15">
        <v>1591</v>
      </c>
      <c r="AV84" s="15">
        <v>1867.75</v>
      </c>
      <c r="AW84" s="41">
        <f t="shared" si="66"/>
        <v>1.3763999999999998</v>
      </c>
      <c r="AX84" s="15">
        <v>1015.01225</v>
      </c>
      <c r="AY84" s="15">
        <v>1486.305</v>
      </c>
      <c r="AZ84" s="15">
        <v>1792.4605</v>
      </c>
      <c r="BA84" s="41">
        <f t="shared" si="67"/>
        <v>1.3763999999999998</v>
      </c>
      <c r="BB84" s="15">
        <v>0.136</v>
      </c>
      <c r="BC84" s="15">
        <v>0.241</v>
      </c>
      <c r="BD84" s="15">
        <v>0.27</v>
      </c>
      <c r="BE84" s="41">
        <f t="shared" si="68"/>
        <v>1.3763999999999998</v>
      </c>
      <c r="BF84" s="15">
        <v>1175.35</v>
      </c>
      <c r="BG84" s="15">
        <v>1553</v>
      </c>
      <c r="BH84" s="15">
        <v>1745.487</v>
      </c>
      <c r="BI84" s="41">
        <f t="shared" si="69"/>
        <v>1.3763999999999998</v>
      </c>
      <c r="BJ84" s="15">
        <v>574.2</v>
      </c>
      <c r="BK84" s="15">
        <v>1224</v>
      </c>
      <c r="BL84" s="15">
        <v>1861.4</v>
      </c>
      <c r="BM84" s="41">
        <f t="shared" si="70"/>
        <v>1.3763999999999998</v>
      </c>
      <c r="BN84" s="15">
        <v>144.785</v>
      </c>
      <c r="BO84" s="15">
        <v>391.49</v>
      </c>
      <c r="BP84" s="15">
        <v>591.87</v>
      </c>
      <c r="BQ84" s="41">
        <f t="shared" si="71"/>
        <v>1.3763999999999998</v>
      </c>
      <c r="BR84" s="15">
        <v>2341.55</v>
      </c>
      <c r="BS84" s="15">
        <v>4855.2</v>
      </c>
      <c r="BT84" s="15">
        <v>5209.2</v>
      </c>
      <c r="BU84" s="41">
        <f t="shared" si="72"/>
        <v>1.3763999999999998</v>
      </c>
      <c r="BV84" s="15">
        <v>6887.8235</v>
      </c>
      <c r="BW84" s="15">
        <v>14324.9</v>
      </c>
      <c r="BX84" s="15">
        <v>15525.485</v>
      </c>
      <c r="BY84" s="41">
        <f t="shared" si="73"/>
        <v>1.3763999999999998</v>
      </c>
      <c r="BZ84" s="15">
        <v>283.37199999999996</v>
      </c>
      <c r="CA84" s="15">
        <v>295.8365</v>
      </c>
      <c r="CB84" s="15">
        <v>315.66900000000004</v>
      </c>
      <c r="CC84" s="41">
        <f t="shared" si="74"/>
        <v>1.3763999999999998</v>
      </c>
      <c r="CD84" s="15">
        <v>312.725</v>
      </c>
      <c r="CE84" s="15">
        <v>345.24</v>
      </c>
      <c r="CF84" s="15">
        <v>355.88</v>
      </c>
      <c r="CG84" s="41">
        <f t="shared" si="75"/>
        <v>1.3763999999999998</v>
      </c>
      <c r="CH84" s="15">
        <v>122.89</v>
      </c>
      <c r="CI84" s="15">
        <v>129.91</v>
      </c>
      <c r="CJ84" s="15">
        <v>143.64</v>
      </c>
      <c r="CK84" s="41">
        <f t="shared" si="76"/>
        <v>1.3763999999999998</v>
      </c>
      <c r="CL84" s="15">
        <v>65.872615</v>
      </c>
      <c r="CM84" s="15">
        <v>409.9895</v>
      </c>
      <c r="CN84" s="15">
        <v>551.31925</v>
      </c>
      <c r="CO84" s="41">
        <f t="shared" si="77"/>
        <v>1.3763999999999998</v>
      </c>
      <c r="CP84" s="15">
        <v>612.5551</v>
      </c>
      <c r="CQ84" s="15">
        <v>894.5</v>
      </c>
      <c r="CR84" s="15">
        <v>1021.7925</v>
      </c>
      <c r="CS84" s="41">
        <f t="shared" si="78"/>
        <v>1.3763999999999998</v>
      </c>
      <c r="CT84" s="15">
        <v>94</v>
      </c>
      <c r="CU84" s="15">
        <v>137</v>
      </c>
      <c r="CV84" s="15">
        <v>145</v>
      </c>
      <c r="CW84" s="41">
        <f t="shared" si="79"/>
        <v>1.3763999999999998</v>
      </c>
      <c r="CX84" s="15">
        <v>14</v>
      </c>
      <c r="CY84" s="15">
        <v>35</v>
      </c>
      <c r="CZ84" s="15">
        <v>43</v>
      </c>
      <c r="DA84" s="41">
        <f t="shared" si="80"/>
        <v>1.3763999999999998</v>
      </c>
      <c r="DB84" s="15">
        <v>19</v>
      </c>
      <c r="DC84" s="15">
        <v>32.5</v>
      </c>
      <c r="DD84" s="15">
        <v>35</v>
      </c>
      <c r="DE84" s="41">
        <f t="shared" si="81"/>
        <v>1.3763999999999998</v>
      </c>
      <c r="DF84" s="15">
        <v>20.034</v>
      </c>
      <c r="DG84" s="15">
        <v>23.94</v>
      </c>
      <c r="DH84" s="15">
        <v>34.02</v>
      </c>
      <c r="DI84" s="41">
        <f t="shared" si="82"/>
        <v>1.3763999999999998</v>
      </c>
      <c r="DJ84" s="15">
        <v>3</v>
      </c>
      <c r="DK84" s="15">
        <v>6.5</v>
      </c>
      <c r="DL84" s="15">
        <v>9</v>
      </c>
      <c r="DM84" s="41">
        <f t="shared" si="83"/>
        <v>1.3763999999999998</v>
      </c>
      <c r="DN84" s="15">
        <v>720</v>
      </c>
      <c r="DO84" s="15">
        <v>1284</v>
      </c>
      <c r="DP84" s="15">
        <v>1421</v>
      </c>
      <c r="DQ84" s="41">
        <f t="shared" si="84"/>
        <v>1.3763999999999998</v>
      </c>
      <c r="DR84" s="15">
        <v>1003.4104000000001</v>
      </c>
      <c r="DS84" s="15">
        <v>3297.335</v>
      </c>
      <c r="DT84" s="15">
        <v>4037.2224999999994</v>
      </c>
      <c r="DU84" s="41">
        <f t="shared" si="85"/>
        <v>1.3763999999999998</v>
      </c>
      <c r="DV84" s="15">
        <v>898.3919500000001</v>
      </c>
      <c r="DW84" s="15">
        <v>2699.215</v>
      </c>
      <c r="DX84" s="15">
        <v>3501.4969999999994</v>
      </c>
      <c r="DY84" s="41">
        <f t="shared" si="86"/>
        <v>1.3763999999999998</v>
      </c>
      <c r="DZ84" s="15">
        <v>604.60375</v>
      </c>
      <c r="EA84" s="15">
        <v>1529.4</v>
      </c>
      <c r="EB84" s="15">
        <v>2134.525</v>
      </c>
      <c r="EC84" s="41">
        <f t="shared" si="87"/>
        <v>1.3763999999999998</v>
      </c>
      <c r="ED84" s="15">
        <v>0.41</v>
      </c>
      <c r="EE84" s="15">
        <v>1.75</v>
      </c>
      <c r="EF84" s="15">
        <v>2.1</v>
      </c>
      <c r="EG84" s="41">
        <f t="shared" si="88"/>
        <v>1.3763999999999998</v>
      </c>
      <c r="EH84" s="15">
        <v>0.41</v>
      </c>
      <c r="EI84" s="15">
        <v>1.6</v>
      </c>
      <c r="EJ84" s="15">
        <v>1.9</v>
      </c>
      <c r="EK84" s="41">
        <f t="shared" si="89"/>
        <v>1.3763999999999998</v>
      </c>
      <c r="EL84" s="15">
        <v>1765</v>
      </c>
      <c r="EM84" s="15">
        <v>2263</v>
      </c>
      <c r="EN84" s="15">
        <v>3062</v>
      </c>
    </row>
    <row r="85" spans="1:144" s="7" customFormat="1" ht="26.25">
      <c r="A85" s="77" t="s">
        <v>409</v>
      </c>
      <c r="B85" s="13"/>
      <c r="C85" s="13">
        <v>200230</v>
      </c>
      <c r="D85" s="81">
        <v>200234</v>
      </c>
      <c r="E85" s="14"/>
      <c r="F85" s="15">
        <v>41.2815</v>
      </c>
      <c r="G85" s="15">
        <v>250.977</v>
      </c>
      <c r="H85" s="16">
        <v>227.86181</v>
      </c>
      <c r="I85" s="130">
        <v>227.86181</v>
      </c>
      <c r="J85" s="130">
        <v>227.86458</v>
      </c>
      <c r="K85" s="15">
        <v>10.3267</v>
      </c>
      <c r="L85" s="15"/>
      <c r="M85" s="78" t="s">
        <v>212</v>
      </c>
      <c r="N85" s="15">
        <v>238.4464</v>
      </c>
      <c r="O85" s="15">
        <v>251.417</v>
      </c>
      <c r="P85" s="15">
        <v>283.6606</v>
      </c>
      <c r="R85" s="15">
        <v>223.895</v>
      </c>
      <c r="S85" s="15">
        <v>226.452</v>
      </c>
      <c r="T85" s="15">
        <v>232.6436</v>
      </c>
      <c r="U85" s="41">
        <f t="shared" si="60"/>
        <v>10.3267</v>
      </c>
      <c r="V85" s="17">
        <v>102.8306</v>
      </c>
      <c r="W85" s="17">
        <v>136.408</v>
      </c>
      <c r="X85" s="17">
        <v>171.6044</v>
      </c>
      <c r="Y85" s="41">
        <v>10.3267</v>
      </c>
      <c r="Z85" s="7" t="e">
        <v>#NUM!</v>
      </c>
      <c r="AA85" s="7" t="e">
        <v>#NUM!</v>
      </c>
      <c r="AB85" s="7" t="e">
        <v>#NUM!</v>
      </c>
      <c r="AC85" s="41">
        <f t="shared" si="61"/>
        <v>10.3267</v>
      </c>
      <c r="AD85" s="17">
        <v>71.07076</v>
      </c>
      <c r="AE85" s="17">
        <v>80.1837</v>
      </c>
      <c r="AF85" s="17">
        <v>83.95798</v>
      </c>
      <c r="AG85" s="41">
        <f t="shared" si="62"/>
        <v>10.3267</v>
      </c>
      <c r="AH85" s="17">
        <v>15.31</v>
      </c>
      <c r="AI85" s="17">
        <v>19</v>
      </c>
      <c r="AJ85" s="17">
        <v>22.69</v>
      </c>
      <c r="AK85" s="41">
        <f t="shared" si="63"/>
        <v>10.3267</v>
      </c>
      <c r="AL85" s="15">
        <v>48.74432</v>
      </c>
      <c r="AM85" s="15">
        <v>148.705</v>
      </c>
      <c r="AN85" s="15">
        <v>367.75879999999995</v>
      </c>
      <c r="AO85" s="41">
        <f t="shared" si="64"/>
        <v>10.3267</v>
      </c>
      <c r="AP85" s="15">
        <v>323.68</v>
      </c>
      <c r="AQ85" s="15">
        <v>494.63</v>
      </c>
      <c r="AR85" s="15">
        <v>665.58</v>
      </c>
      <c r="AS85" s="41">
        <f t="shared" si="65"/>
        <v>10.3267</v>
      </c>
      <c r="AT85" s="15">
        <v>281</v>
      </c>
      <c r="AU85" s="15">
        <v>295</v>
      </c>
      <c r="AV85" s="15">
        <v>338.75</v>
      </c>
      <c r="AW85" s="41">
        <f t="shared" si="66"/>
        <v>10.3267</v>
      </c>
      <c r="AX85" s="15">
        <v>303.28450000000004</v>
      </c>
      <c r="AY85" s="15">
        <v>321.145</v>
      </c>
      <c r="AZ85" s="15">
        <v>387.5245</v>
      </c>
      <c r="BA85" s="41">
        <f t="shared" si="67"/>
        <v>10.3267</v>
      </c>
      <c r="BB85" s="15">
        <v>0.017</v>
      </c>
      <c r="BC85" s="15">
        <v>0.017</v>
      </c>
      <c r="BD85" s="15">
        <v>0.017</v>
      </c>
      <c r="BE85" s="41">
        <f t="shared" si="68"/>
        <v>10.3267</v>
      </c>
      <c r="BF85" s="15">
        <v>25.3</v>
      </c>
      <c r="BG85" s="15">
        <v>289</v>
      </c>
      <c r="BH85" s="15">
        <v>293.6062</v>
      </c>
      <c r="BI85" s="41">
        <f t="shared" si="69"/>
        <v>10.3267</v>
      </c>
      <c r="BJ85" s="15">
        <v>190.05</v>
      </c>
      <c r="BK85" s="15">
        <v>244.5</v>
      </c>
      <c r="BL85" s="15">
        <v>298.95</v>
      </c>
      <c r="BM85" s="41">
        <f t="shared" si="70"/>
        <v>10.3267</v>
      </c>
      <c r="BN85" s="15">
        <v>148.15</v>
      </c>
      <c r="BO85" s="15">
        <v>148.15</v>
      </c>
      <c r="BP85" s="15">
        <v>148.15</v>
      </c>
      <c r="BQ85" s="41">
        <f t="shared" si="71"/>
        <v>10.3267</v>
      </c>
      <c r="BR85" s="15">
        <v>1799.2</v>
      </c>
      <c r="BS85" s="15">
        <v>1799.2</v>
      </c>
      <c r="BT85" s="15">
        <v>1799.2</v>
      </c>
      <c r="BU85" s="41">
        <f t="shared" si="72"/>
        <v>10.3267</v>
      </c>
      <c r="BV85" s="15">
        <v>95.14344</v>
      </c>
      <c r="BW85" s="15">
        <v>115.235</v>
      </c>
      <c r="BX85" s="15">
        <v>169.9862</v>
      </c>
      <c r="BY85" s="41">
        <f t="shared" si="73"/>
        <v>10.3267</v>
      </c>
      <c r="BZ85" s="15">
        <v>660.219</v>
      </c>
      <c r="CA85" s="15">
        <v>710.61</v>
      </c>
      <c r="CB85" s="15">
        <v>761.001</v>
      </c>
      <c r="CC85" s="41">
        <f t="shared" si="74"/>
        <v>10.3267</v>
      </c>
      <c r="CD85" s="15">
        <v>352.25</v>
      </c>
      <c r="CE85" s="15">
        <v>352.25</v>
      </c>
      <c r="CF85" s="15">
        <v>352.25</v>
      </c>
      <c r="CG85" s="41">
        <f t="shared" si="75"/>
        <v>10.3267</v>
      </c>
      <c r="CH85" s="15">
        <v>148.75</v>
      </c>
      <c r="CI85" s="15">
        <v>148.75</v>
      </c>
      <c r="CJ85" s="15">
        <v>148.75</v>
      </c>
      <c r="CK85" s="41">
        <f t="shared" si="76"/>
        <v>10.3267</v>
      </c>
      <c r="CL85" s="15">
        <v>235.8333</v>
      </c>
      <c r="CM85" s="15">
        <v>264.033</v>
      </c>
      <c r="CN85" s="15">
        <v>291.0852</v>
      </c>
      <c r="CO85" s="41">
        <f t="shared" si="77"/>
        <v>10.3267</v>
      </c>
      <c r="CP85" s="15">
        <v>103.34880000000001</v>
      </c>
      <c r="CQ85" s="15">
        <v>123</v>
      </c>
      <c r="CR85" s="15">
        <v>132.5254</v>
      </c>
      <c r="CS85" s="41">
        <f t="shared" si="78"/>
        <v>10.3267</v>
      </c>
      <c r="CT85" s="15">
        <v>402</v>
      </c>
      <c r="CU85" s="15">
        <v>402</v>
      </c>
      <c r="CV85" s="15">
        <v>402</v>
      </c>
      <c r="CW85" s="41">
        <f t="shared" si="79"/>
        <v>10.3267</v>
      </c>
      <c r="CX85" s="15">
        <v>440</v>
      </c>
      <c r="CY85" s="15">
        <v>440</v>
      </c>
      <c r="CZ85" s="15">
        <v>440</v>
      </c>
      <c r="DA85" s="41">
        <f t="shared" si="80"/>
        <v>10.3267</v>
      </c>
      <c r="DB85" s="15">
        <v>18</v>
      </c>
      <c r="DC85" s="15">
        <v>18</v>
      </c>
      <c r="DD85" s="15">
        <v>18</v>
      </c>
      <c r="DE85" s="41">
        <f t="shared" si="81"/>
        <v>10.3267</v>
      </c>
      <c r="DF85" s="15">
        <v>22.932</v>
      </c>
      <c r="DG85" s="15">
        <v>22.932</v>
      </c>
      <c r="DH85" s="15">
        <v>22.932</v>
      </c>
      <c r="DI85" s="41">
        <f t="shared" si="82"/>
        <v>10.3267</v>
      </c>
      <c r="DJ85" s="15" t="e">
        <v>#NUM!</v>
      </c>
      <c r="DK85" s="15" t="e">
        <v>#NUM!</v>
      </c>
      <c r="DL85" s="15" t="e">
        <v>#NUM!</v>
      </c>
      <c r="DM85" s="41">
        <f t="shared" si="83"/>
        <v>10.3267</v>
      </c>
      <c r="DN85" s="15">
        <v>175</v>
      </c>
      <c r="DO85" s="15">
        <v>175</v>
      </c>
      <c r="DP85" s="15">
        <v>175</v>
      </c>
      <c r="DQ85" s="41">
        <f t="shared" si="84"/>
        <v>10.3267</v>
      </c>
      <c r="DR85" s="15">
        <v>822.3316</v>
      </c>
      <c r="DS85" s="15">
        <v>1176.77</v>
      </c>
      <c r="DT85" s="15">
        <v>1849.21</v>
      </c>
      <c r="DU85" s="41">
        <f t="shared" si="85"/>
        <v>10.3267</v>
      </c>
      <c r="DV85" s="15">
        <v>590.213</v>
      </c>
      <c r="DW85" s="15">
        <v>826.042</v>
      </c>
      <c r="DX85" s="15">
        <v>1179.0026</v>
      </c>
      <c r="DY85" s="41">
        <f t="shared" si="86"/>
        <v>10.3267</v>
      </c>
      <c r="DZ85" s="15">
        <v>204.28480000000002</v>
      </c>
      <c r="EA85" s="15">
        <v>304.167</v>
      </c>
      <c r="EB85" s="15">
        <v>513.515</v>
      </c>
      <c r="EC85" s="41">
        <f t="shared" si="87"/>
        <v>10.3267</v>
      </c>
      <c r="ED85" s="15">
        <v>0.78</v>
      </c>
      <c r="EE85" s="15">
        <v>2</v>
      </c>
      <c r="EF85" s="15">
        <v>4.155</v>
      </c>
      <c r="EG85" s="41">
        <f t="shared" si="88"/>
        <v>10.3267</v>
      </c>
      <c r="EH85" s="15">
        <v>0.705</v>
      </c>
      <c r="EI85" s="15">
        <v>1.5</v>
      </c>
      <c r="EJ85" s="15">
        <v>3.145</v>
      </c>
      <c r="EK85" s="41">
        <f t="shared" si="89"/>
        <v>10.3267</v>
      </c>
      <c r="EL85" s="15">
        <v>982</v>
      </c>
      <c r="EM85" s="15">
        <v>982</v>
      </c>
      <c r="EN85" s="15">
        <v>982</v>
      </c>
    </row>
    <row r="86" spans="1:144" s="24" customFormat="1" ht="13.5" thickBot="1">
      <c r="A86" s="120" t="s">
        <v>410</v>
      </c>
      <c r="B86" s="22"/>
      <c r="C86" s="22">
        <v>200330</v>
      </c>
      <c r="D86" s="87">
        <v>200353</v>
      </c>
      <c r="E86" s="23"/>
      <c r="F86" s="25">
        <v>41.004400000000004</v>
      </c>
      <c r="G86" s="25">
        <v>235.8425</v>
      </c>
      <c r="H86" s="26">
        <v>227.93125</v>
      </c>
      <c r="I86" s="133">
        <v>227.93125</v>
      </c>
      <c r="J86" s="133">
        <v>227.94722</v>
      </c>
      <c r="K86" s="25">
        <v>10.65895</v>
      </c>
      <c r="L86" s="25"/>
      <c r="M86" s="104" t="s">
        <v>136</v>
      </c>
      <c r="N86" s="25">
        <v>238.4042</v>
      </c>
      <c r="O86" s="25">
        <v>238.726</v>
      </c>
      <c r="P86" s="25">
        <v>274.59975</v>
      </c>
      <c r="R86" s="25">
        <v>221.4105</v>
      </c>
      <c r="S86" s="25">
        <v>221.825</v>
      </c>
      <c r="T86" s="25">
        <v>228.91129999999998</v>
      </c>
      <c r="U86" s="42">
        <f t="shared" si="60"/>
        <v>10.65895</v>
      </c>
      <c r="V86" s="27">
        <v>95.113945</v>
      </c>
      <c r="W86" s="27">
        <v>106.06649999999999</v>
      </c>
      <c r="X86" s="27">
        <v>111.6974</v>
      </c>
      <c r="Y86" s="42">
        <v>10.65895</v>
      </c>
      <c r="Z86" s="24" t="e">
        <v>#NUM!</v>
      </c>
      <c r="AA86" s="24" t="e">
        <v>#NUM!</v>
      </c>
      <c r="AB86" s="24" t="e">
        <v>#NUM!</v>
      </c>
      <c r="AC86" s="42">
        <f t="shared" si="61"/>
        <v>10.65895</v>
      </c>
      <c r="AD86" s="27">
        <v>92.94154499999999</v>
      </c>
      <c r="AE86" s="27">
        <v>97.46745</v>
      </c>
      <c r="AF86" s="27">
        <v>102.57395000000001</v>
      </c>
      <c r="AG86" s="42">
        <f t="shared" si="62"/>
        <v>10.65895</v>
      </c>
      <c r="AH86" s="27">
        <v>50.6625</v>
      </c>
      <c r="AI86" s="27">
        <v>80.875</v>
      </c>
      <c r="AJ86" s="27">
        <v>116.41</v>
      </c>
      <c r="AK86" s="42">
        <f t="shared" si="63"/>
        <v>10.65895</v>
      </c>
      <c r="AL86" s="25">
        <v>68.351305</v>
      </c>
      <c r="AM86" s="25">
        <v>87.70945</v>
      </c>
      <c r="AN86" s="25">
        <v>100.51382</v>
      </c>
      <c r="AO86" s="42">
        <f t="shared" si="64"/>
        <v>10.65895</v>
      </c>
      <c r="AP86" s="25">
        <v>281.9</v>
      </c>
      <c r="AQ86" s="25">
        <v>398.68</v>
      </c>
      <c r="AR86" s="25">
        <v>452.92</v>
      </c>
      <c r="AS86" s="42">
        <f t="shared" si="65"/>
        <v>10.65895</v>
      </c>
      <c r="AT86" s="25">
        <v>107</v>
      </c>
      <c r="AU86" s="25">
        <v>160</v>
      </c>
      <c r="AV86" s="25">
        <v>320.2</v>
      </c>
      <c r="AW86" s="42">
        <f t="shared" si="66"/>
        <v>10.65895</v>
      </c>
      <c r="AX86" s="25">
        <v>166.8225</v>
      </c>
      <c r="AY86" s="25">
        <v>170.175</v>
      </c>
      <c r="AZ86" s="25">
        <v>370.996</v>
      </c>
      <c r="BA86" s="42">
        <f t="shared" si="67"/>
        <v>10.65895</v>
      </c>
      <c r="BB86" s="25">
        <v>0.022</v>
      </c>
      <c r="BC86" s="25">
        <v>0.027</v>
      </c>
      <c r="BD86" s="25">
        <v>0.063</v>
      </c>
      <c r="BE86" s="42">
        <f t="shared" si="68"/>
        <v>10.65895</v>
      </c>
      <c r="BF86" s="25">
        <v>-37.132875</v>
      </c>
      <c r="BG86" s="25">
        <v>25.2424</v>
      </c>
      <c r="BH86" s="25">
        <v>134.24289999999996</v>
      </c>
      <c r="BI86" s="42">
        <f t="shared" si="69"/>
        <v>10.65895</v>
      </c>
      <c r="BJ86" s="25">
        <v>53</v>
      </c>
      <c r="BK86" s="25">
        <v>89</v>
      </c>
      <c r="BL86" s="25">
        <v>127</v>
      </c>
      <c r="BM86" s="42">
        <f t="shared" si="70"/>
        <v>10.65895</v>
      </c>
      <c r="BN86" s="25">
        <v>77.464</v>
      </c>
      <c r="BO86" s="25">
        <v>82.414</v>
      </c>
      <c r="BP86" s="25">
        <v>84.988</v>
      </c>
      <c r="BQ86" s="42">
        <f t="shared" si="71"/>
        <v>10.65895</v>
      </c>
      <c r="BR86" s="25">
        <v>536.42</v>
      </c>
      <c r="BS86" s="25">
        <v>603.66</v>
      </c>
      <c r="BT86" s="25">
        <v>694.84</v>
      </c>
      <c r="BU86" s="42">
        <f t="shared" si="72"/>
        <v>10.65895</v>
      </c>
      <c r="BV86" s="25">
        <v>61.063075000000005</v>
      </c>
      <c r="BW86" s="25">
        <v>82.11115000000001</v>
      </c>
      <c r="BX86" s="25">
        <v>178.96514999999988</v>
      </c>
      <c r="BY86" s="42">
        <f t="shared" si="73"/>
        <v>10.65895</v>
      </c>
      <c r="BZ86" s="25">
        <v>405.6665</v>
      </c>
      <c r="CA86" s="25">
        <v>475.9</v>
      </c>
      <c r="CB86" s="25">
        <v>518.04</v>
      </c>
      <c r="CC86" s="42">
        <f t="shared" si="74"/>
        <v>10.65895</v>
      </c>
      <c r="CD86" s="25">
        <v>362.24</v>
      </c>
      <c r="CE86" s="25">
        <v>390.47</v>
      </c>
      <c r="CF86" s="25">
        <v>393.08</v>
      </c>
      <c r="CG86" s="42">
        <f t="shared" si="75"/>
        <v>10.65895</v>
      </c>
      <c r="CH86" s="25">
        <v>153.22</v>
      </c>
      <c r="CI86" s="25">
        <v>155.65</v>
      </c>
      <c r="CJ86" s="25">
        <v>164.77</v>
      </c>
      <c r="CK86" s="42">
        <f t="shared" si="76"/>
        <v>10.65895</v>
      </c>
      <c r="CL86" s="25">
        <v>259.3805</v>
      </c>
      <c r="CM86" s="25">
        <v>291.355</v>
      </c>
      <c r="CN86" s="25">
        <v>307.073</v>
      </c>
      <c r="CO86" s="42">
        <f t="shared" si="77"/>
        <v>10.65895</v>
      </c>
      <c r="CP86" s="25">
        <v>46.08898</v>
      </c>
      <c r="CQ86" s="25">
        <v>53</v>
      </c>
      <c r="CR86" s="25">
        <v>91.29829499999997</v>
      </c>
      <c r="CS86" s="42">
        <f t="shared" si="78"/>
        <v>10.65895</v>
      </c>
      <c r="CT86" s="25">
        <v>96</v>
      </c>
      <c r="CU86" s="25">
        <v>144</v>
      </c>
      <c r="CV86" s="25">
        <v>171</v>
      </c>
      <c r="CW86" s="42">
        <f t="shared" si="79"/>
        <v>10.65895</v>
      </c>
      <c r="CX86" s="25" t="e">
        <v>#NUM!</v>
      </c>
      <c r="CY86" s="25" t="e">
        <v>#NUM!</v>
      </c>
      <c r="CZ86" s="25" t="e">
        <v>#NUM!</v>
      </c>
      <c r="DA86" s="42">
        <f t="shared" si="80"/>
        <v>10.65895</v>
      </c>
      <c r="DB86" s="25">
        <v>7</v>
      </c>
      <c r="DC86" s="25">
        <v>7</v>
      </c>
      <c r="DD86" s="25">
        <v>7</v>
      </c>
      <c r="DE86" s="42">
        <f t="shared" si="81"/>
        <v>10.65895</v>
      </c>
      <c r="DF86" s="25">
        <v>12.6</v>
      </c>
      <c r="DG86" s="25">
        <v>17.388</v>
      </c>
      <c r="DH86" s="25">
        <v>25.452</v>
      </c>
      <c r="DI86" s="42">
        <f t="shared" si="82"/>
        <v>10.65895</v>
      </c>
      <c r="DJ86" s="25" t="e">
        <v>#NUM!</v>
      </c>
      <c r="DK86" s="25" t="e">
        <v>#NUM!</v>
      </c>
      <c r="DL86" s="25" t="e">
        <v>#NUM!</v>
      </c>
      <c r="DM86" s="42">
        <f t="shared" si="83"/>
        <v>10.65895</v>
      </c>
      <c r="DN86" s="25">
        <v>52</v>
      </c>
      <c r="DO86" s="25">
        <v>67</v>
      </c>
      <c r="DP86" s="25">
        <v>77</v>
      </c>
      <c r="DQ86" s="42">
        <f t="shared" si="84"/>
        <v>10.65895</v>
      </c>
      <c r="DR86" s="25">
        <v>606.89095</v>
      </c>
      <c r="DS86" s="25">
        <v>773.104</v>
      </c>
      <c r="DT86" s="25">
        <v>1033.889</v>
      </c>
      <c r="DU86" s="42">
        <f t="shared" si="85"/>
        <v>10.65895</v>
      </c>
      <c r="DV86" s="25">
        <v>435.66190000000006</v>
      </c>
      <c r="DW86" s="25">
        <v>567.1044999999999</v>
      </c>
      <c r="DX86" s="25">
        <v>770.2968</v>
      </c>
      <c r="DY86" s="42">
        <f t="shared" si="86"/>
        <v>10.65895</v>
      </c>
      <c r="DZ86" s="25">
        <v>300.87325</v>
      </c>
      <c r="EA86" s="25">
        <v>395.096</v>
      </c>
      <c r="EB86" s="25">
        <v>489.43005</v>
      </c>
      <c r="EC86" s="42">
        <f t="shared" si="87"/>
        <v>10.65895</v>
      </c>
      <c r="ED86" s="25">
        <v>0.1</v>
      </c>
      <c r="EE86" s="25">
        <v>0.25</v>
      </c>
      <c r="EF86" s="25">
        <v>0.525</v>
      </c>
      <c r="EG86" s="42">
        <f t="shared" si="88"/>
        <v>10.65895</v>
      </c>
      <c r="EH86" s="25">
        <v>0.1</v>
      </c>
      <c r="EI86" s="25">
        <v>0.2</v>
      </c>
      <c r="EJ86" s="25">
        <v>0.37</v>
      </c>
      <c r="EK86" s="42">
        <f t="shared" si="89"/>
        <v>10.65895</v>
      </c>
      <c r="EL86" s="25">
        <v>462</v>
      </c>
      <c r="EM86" s="25">
        <v>494.5</v>
      </c>
      <c r="EN86" s="25">
        <v>577</v>
      </c>
    </row>
    <row r="87" spans="1:144" s="36" customFormat="1" ht="12.75">
      <c r="A87" s="126"/>
      <c r="B87" s="35"/>
      <c r="C87" s="35"/>
      <c r="D87" s="35"/>
      <c r="F87" s="37"/>
      <c r="G87" s="37"/>
      <c r="H87" s="38"/>
      <c r="I87" s="99"/>
      <c r="J87" s="99"/>
      <c r="K87" s="37"/>
      <c r="L87" s="37"/>
      <c r="M87" s="126"/>
      <c r="N87" s="37"/>
      <c r="O87" s="37"/>
      <c r="P87" s="37"/>
      <c r="R87" s="37"/>
      <c r="S87" s="37"/>
      <c r="T87" s="37"/>
      <c r="U87" s="37"/>
      <c r="V87" s="136" t="str">
        <f>V1</f>
        <v>CO_combined</v>
      </c>
      <c r="W87" s="136"/>
      <c r="X87" s="136"/>
      <c r="Y87" s="37"/>
      <c r="Z87" s="136" t="e">
        <f>#REF!</f>
        <v>#REF!</v>
      </c>
      <c r="AA87" s="136"/>
      <c r="AB87" s="136"/>
      <c r="AC87" s="37"/>
      <c r="AD87" s="136" t="str">
        <f>AD1</f>
        <v>Ozone</v>
      </c>
      <c r="AE87" s="136"/>
      <c r="AF87" s="136"/>
      <c r="AG87" s="37"/>
      <c r="AH87" s="136" t="str">
        <f>AH1</f>
        <v>SO2</v>
      </c>
      <c r="AI87" s="136"/>
      <c r="AJ87" s="136"/>
      <c r="AK87" s="37"/>
      <c r="AL87" s="136" t="str">
        <f>AL1</f>
        <v>NO2</v>
      </c>
      <c r="AM87" s="136"/>
      <c r="AN87" s="136"/>
      <c r="AO87" s="37"/>
      <c r="AP87" s="136" t="str">
        <f>AP1</f>
        <v>PAN</v>
      </c>
      <c r="AQ87" s="136"/>
      <c r="AR87" s="136"/>
      <c r="AS87" s="37"/>
      <c r="AT87" s="136" t="str">
        <f>AT1</f>
        <v>H2O2_URI</v>
      </c>
      <c r="AU87" s="136"/>
      <c r="AV87" s="136"/>
      <c r="AW87" s="37"/>
      <c r="AX87" s="136" t="str">
        <f>AX1</f>
        <v>H2O2_CIT</v>
      </c>
      <c r="AY87" s="136"/>
      <c r="AZ87" s="136"/>
      <c r="BA87" s="37"/>
      <c r="BB87" s="136" t="str">
        <f>BB1</f>
        <v>CH3I</v>
      </c>
      <c r="BC87" s="136"/>
      <c r="BD87" s="136"/>
      <c r="BE87" s="37"/>
      <c r="BF87" s="136" t="str">
        <f>BF1</f>
        <v>CH2O_NCAR</v>
      </c>
      <c r="BG87" s="136"/>
      <c r="BH87" s="136"/>
      <c r="BI87" s="37"/>
      <c r="BJ87" s="136" t="str">
        <f>BJ1</f>
        <v>CH2O_URI</v>
      </c>
      <c r="BK87" s="136"/>
      <c r="BL87" s="136"/>
      <c r="BM87" s="37"/>
      <c r="BN87" s="136" t="str">
        <f>BN1</f>
        <v>acetaldehyde</v>
      </c>
      <c r="BO87" s="136"/>
      <c r="BP87" s="136"/>
      <c r="BQ87" s="37"/>
      <c r="BR87" s="136" t="str">
        <f>BR1</f>
        <v>methanol</v>
      </c>
      <c r="BS87" s="136"/>
      <c r="BT87" s="136"/>
      <c r="BU87" s="37"/>
      <c r="BV87" s="136" t="str">
        <f>BV1</f>
        <v>H2O(v)_DLH</v>
      </c>
      <c r="BW87" s="136"/>
      <c r="BX87" s="136"/>
      <c r="BY87" s="37"/>
      <c r="BZ87" s="136" t="str">
        <f>BZ1</f>
        <v>HCN_CIT</v>
      </c>
      <c r="CA87" s="136"/>
      <c r="CB87" s="136"/>
      <c r="CC87" s="37"/>
      <c r="CD87" s="136" t="str">
        <f>CD1</f>
        <v>hcn</v>
      </c>
      <c r="CE87" s="136"/>
      <c r="CF87" s="136"/>
      <c r="CG87" s="37"/>
      <c r="CH87" s="136" t="str">
        <f>CH1</f>
        <v>acetonitrile</v>
      </c>
      <c r="CI87" s="136"/>
      <c r="CJ87" s="136"/>
      <c r="CK87" s="37"/>
      <c r="CL87" s="136" t="str">
        <f>CL1</f>
        <v>HNO3_CIT</v>
      </c>
      <c r="CM87" s="136"/>
      <c r="CN87" s="136"/>
      <c r="CO87" s="37"/>
      <c r="CP87" s="136" t="str">
        <f>CP1</f>
        <v>HNO3_UNH</v>
      </c>
      <c r="CQ87" s="136"/>
      <c r="CR87" s="136"/>
      <c r="CS87" s="37"/>
      <c r="CT87" s="136" t="str">
        <f>CT1</f>
        <v>Ethyne</v>
      </c>
      <c r="CU87" s="136"/>
      <c r="CV87" s="136"/>
      <c r="CW87" s="37"/>
      <c r="CX87" s="136" t="str">
        <f>CX1</f>
        <v>Ethene</v>
      </c>
      <c r="CY87" s="136"/>
      <c r="CZ87" s="136"/>
      <c r="DA87" s="37"/>
      <c r="DB87" s="136" t="str">
        <f>DB1</f>
        <v>Benzene_UCIGC</v>
      </c>
      <c r="DC87" s="136"/>
      <c r="DD87" s="136"/>
      <c r="DE87" s="37"/>
      <c r="DF87" s="136" t="str">
        <f>DF1</f>
        <v>benzene_panak-ak</v>
      </c>
      <c r="DG87" s="136"/>
      <c r="DH87" s="136"/>
      <c r="DI87" s="37"/>
      <c r="DJ87" s="136" t="str">
        <f>DJ1</f>
        <v>Toluene</v>
      </c>
      <c r="DK87" s="136"/>
      <c r="DL87" s="136"/>
      <c r="DM87" s="37"/>
      <c r="DN87" s="136" t="str">
        <f>DN1</f>
        <v>Propane</v>
      </c>
      <c r="DO87" s="136"/>
      <c r="DP87" s="136"/>
      <c r="DQ87" s="37"/>
      <c r="DR87" s="136" t="str">
        <f>DR1</f>
        <v>UCN</v>
      </c>
      <c r="DS87" s="136"/>
      <c r="DT87" s="136"/>
      <c r="DU87" s="37"/>
      <c r="DV87" s="136" t="str">
        <f>DV1</f>
        <v>coldCN</v>
      </c>
      <c r="DW87" s="136"/>
      <c r="DX87" s="136"/>
      <c r="DY87" s="37"/>
      <c r="DZ87" s="136" t="str">
        <f>DZ1</f>
        <v>hotCN</v>
      </c>
      <c r="EA87" s="136"/>
      <c r="EB87" s="136"/>
      <c r="EC87" s="37"/>
      <c r="ED87" s="136" t="str">
        <f>ED1</f>
        <v>TOTAL470_abs</v>
      </c>
      <c r="EE87" s="136"/>
      <c r="EF87" s="136"/>
      <c r="EG87" s="37"/>
      <c r="EH87" s="136" t="str">
        <f>EH1</f>
        <v>TOTAL530_abs</v>
      </c>
      <c r="EI87" s="136"/>
      <c r="EJ87" s="136"/>
      <c r="EK87" s="37"/>
      <c r="EL87" s="136" t="str">
        <f>EL1</f>
        <v>Ethane</v>
      </c>
      <c r="EM87" s="136"/>
      <c r="EN87" s="136"/>
    </row>
    <row r="88" spans="1:144" s="2" customFormat="1" ht="12.75">
      <c r="A88" s="128"/>
      <c r="B88" s="12"/>
      <c r="C88" s="12"/>
      <c r="D88" s="33"/>
      <c r="E88" s="34"/>
      <c r="I88" s="5"/>
      <c r="J88" s="5"/>
      <c r="M88" s="5"/>
      <c r="U88" s="43" t="s">
        <v>102</v>
      </c>
      <c r="V88" s="56" t="s">
        <v>228</v>
      </c>
      <c r="W88" s="5"/>
      <c r="X88" s="5"/>
      <c r="Y88" s="43" t="s">
        <v>102</v>
      </c>
      <c r="Z88" s="56" t="s">
        <v>228</v>
      </c>
      <c r="AC88" s="43" t="s">
        <v>102</v>
      </c>
      <c r="AD88" s="56" t="s">
        <v>228</v>
      </c>
      <c r="AE88" s="5"/>
      <c r="AF88" s="5"/>
      <c r="AG88" s="43" t="s">
        <v>102</v>
      </c>
      <c r="AH88" s="56" t="s">
        <v>228</v>
      </c>
      <c r="AI88" s="5"/>
      <c r="AJ88" s="5"/>
      <c r="AK88" s="43" t="s">
        <v>102</v>
      </c>
      <c r="AL88" s="56" t="s">
        <v>228</v>
      </c>
      <c r="AO88" s="43" t="s">
        <v>102</v>
      </c>
      <c r="AP88" s="56" t="s">
        <v>228</v>
      </c>
      <c r="AS88" s="43" t="s">
        <v>102</v>
      </c>
      <c r="AT88" s="56" t="s">
        <v>228</v>
      </c>
      <c r="AW88" s="43" t="s">
        <v>102</v>
      </c>
      <c r="AX88" s="56" t="s">
        <v>228</v>
      </c>
      <c r="BA88" s="43" t="s">
        <v>102</v>
      </c>
      <c r="BB88" s="56" t="s">
        <v>228</v>
      </c>
      <c r="BE88" s="43" t="s">
        <v>102</v>
      </c>
      <c r="BF88" s="56" t="s">
        <v>228</v>
      </c>
      <c r="BI88" s="43" t="s">
        <v>102</v>
      </c>
      <c r="BJ88" s="56" t="s">
        <v>228</v>
      </c>
      <c r="BM88" s="43" t="s">
        <v>102</v>
      </c>
      <c r="BN88" s="56" t="s">
        <v>228</v>
      </c>
      <c r="BQ88" s="43" t="s">
        <v>102</v>
      </c>
      <c r="BR88" s="56" t="s">
        <v>228</v>
      </c>
      <c r="BU88" s="43" t="s">
        <v>102</v>
      </c>
      <c r="BV88" s="56" t="s">
        <v>228</v>
      </c>
      <c r="BY88" s="43" t="s">
        <v>102</v>
      </c>
      <c r="BZ88" s="56" t="s">
        <v>228</v>
      </c>
      <c r="CC88" s="43" t="s">
        <v>102</v>
      </c>
      <c r="CD88" s="56" t="s">
        <v>228</v>
      </c>
      <c r="CG88" s="43" t="s">
        <v>102</v>
      </c>
      <c r="CH88" s="56" t="s">
        <v>228</v>
      </c>
      <c r="CK88" s="43" t="s">
        <v>102</v>
      </c>
      <c r="CL88" s="56" t="s">
        <v>228</v>
      </c>
      <c r="CO88" s="43" t="s">
        <v>102</v>
      </c>
      <c r="CP88" s="56" t="s">
        <v>228</v>
      </c>
      <c r="CS88" s="43" t="s">
        <v>102</v>
      </c>
      <c r="CT88" s="56" t="s">
        <v>228</v>
      </c>
      <c r="CW88" s="43" t="s">
        <v>102</v>
      </c>
      <c r="CX88" s="56" t="s">
        <v>228</v>
      </c>
      <c r="DA88" s="43" t="s">
        <v>102</v>
      </c>
      <c r="DB88" s="56" t="s">
        <v>228</v>
      </c>
      <c r="DE88" s="43" t="s">
        <v>102</v>
      </c>
      <c r="DF88" s="56" t="s">
        <v>228</v>
      </c>
      <c r="DI88" s="43" t="s">
        <v>102</v>
      </c>
      <c r="DJ88" s="56" t="s">
        <v>228</v>
      </c>
      <c r="DM88" s="43" t="s">
        <v>102</v>
      </c>
      <c r="DN88" s="56" t="s">
        <v>228</v>
      </c>
      <c r="DO88" s="4"/>
      <c r="DP88" s="4"/>
      <c r="DQ88" s="43" t="s">
        <v>102</v>
      </c>
      <c r="DR88" s="56" t="s">
        <v>228</v>
      </c>
      <c r="DU88" s="43" t="s">
        <v>102</v>
      </c>
      <c r="DV88" s="56" t="s">
        <v>228</v>
      </c>
      <c r="DY88" s="43" t="s">
        <v>102</v>
      </c>
      <c r="DZ88" s="56" t="s">
        <v>228</v>
      </c>
      <c r="EC88" s="43" t="s">
        <v>102</v>
      </c>
      <c r="ED88" s="56" t="s">
        <v>228</v>
      </c>
      <c r="EG88" s="43" t="s">
        <v>102</v>
      </c>
      <c r="EH88" s="56" t="s">
        <v>228</v>
      </c>
      <c r="EK88" s="43" t="s">
        <v>102</v>
      </c>
      <c r="EL88" s="56" t="s">
        <v>228</v>
      </c>
      <c r="EM88" s="4"/>
      <c r="EN88" s="4"/>
    </row>
    <row r="89" spans="1:144" s="1" customFormat="1" ht="12.75">
      <c r="A89" s="129"/>
      <c r="B89" s="3"/>
      <c r="C89" s="3"/>
      <c r="D89" s="20"/>
      <c r="E89" s="21"/>
      <c r="I89" s="6"/>
      <c r="J89" s="6"/>
      <c r="M89" s="6"/>
      <c r="U89" s="44" t="s">
        <v>216</v>
      </c>
      <c r="V89" s="32" t="s">
        <v>130</v>
      </c>
      <c r="W89" s="6"/>
      <c r="X89" s="6"/>
      <c r="Y89" s="44" t="s">
        <v>216</v>
      </c>
      <c r="Z89" s="32" t="s">
        <v>130</v>
      </c>
      <c r="AC89" s="44" t="s">
        <v>216</v>
      </c>
      <c r="AD89" s="32" t="s">
        <v>232</v>
      </c>
      <c r="AE89" s="6"/>
      <c r="AF89" s="6"/>
      <c r="AG89" s="44" t="s">
        <v>216</v>
      </c>
      <c r="AH89" s="32" t="s">
        <v>411</v>
      </c>
      <c r="AI89" s="6"/>
      <c r="AJ89" s="6"/>
      <c r="AK89" s="44" t="s">
        <v>216</v>
      </c>
      <c r="AL89" s="32" t="s">
        <v>412</v>
      </c>
      <c r="AO89" s="44" t="s">
        <v>216</v>
      </c>
      <c r="AP89" s="32" t="s">
        <v>413</v>
      </c>
      <c r="AS89" s="44" t="s">
        <v>216</v>
      </c>
      <c r="AT89" s="32" t="s">
        <v>414</v>
      </c>
      <c r="AW89" s="44" t="s">
        <v>216</v>
      </c>
      <c r="AX89" s="32" t="s">
        <v>415</v>
      </c>
      <c r="BA89" s="44" t="s">
        <v>216</v>
      </c>
      <c r="BB89" s="32" t="s">
        <v>416</v>
      </c>
      <c r="BE89" s="44" t="s">
        <v>216</v>
      </c>
      <c r="BF89" s="32" t="s">
        <v>417</v>
      </c>
      <c r="BI89" s="44" t="s">
        <v>216</v>
      </c>
      <c r="BJ89" s="32" t="s">
        <v>418</v>
      </c>
      <c r="BM89" s="44" t="s">
        <v>216</v>
      </c>
      <c r="BN89" s="32" t="s">
        <v>419</v>
      </c>
      <c r="BQ89" s="44" t="s">
        <v>216</v>
      </c>
      <c r="BR89" s="32" t="s">
        <v>420</v>
      </c>
      <c r="BU89" s="44" t="s">
        <v>216</v>
      </c>
      <c r="BV89" s="32" t="s">
        <v>421</v>
      </c>
      <c r="BY89" s="44" t="s">
        <v>216</v>
      </c>
      <c r="BZ89" s="32" t="s">
        <v>422</v>
      </c>
      <c r="CC89" s="44" t="s">
        <v>216</v>
      </c>
      <c r="CD89" s="32" t="s">
        <v>423</v>
      </c>
      <c r="CG89" s="44" t="s">
        <v>216</v>
      </c>
      <c r="CH89" s="32" t="s">
        <v>424</v>
      </c>
      <c r="CK89" s="44" t="s">
        <v>216</v>
      </c>
      <c r="CL89" s="32" t="s">
        <v>425</v>
      </c>
      <c r="CO89" s="44" t="s">
        <v>216</v>
      </c>
      <c r="CP89" s="32" t="s">
        <v>249</v>
      </c>
      <c r="CS89" s="44" t="s">
        <v>216</v>
      </c>
      <c r="CT89" s="32" t="s">
        <v>250</v>
      </c>
      <c r="CW89" s="44" t="s">
        <v>216</v>
      </c>
      <c r="CX89" s="32" t="s">
        <v>251</v>
      </c>
      <c r="DA89" s="44" t="s">
        <v>216</v>
      </c>
      <c r="DB89" s="32" t="s">
        <v>252</v>
      </c>
      <c r="DE89" s="44" t="s">
        <v>216</v>
      </c>
      <c r="DF89" s="32" t="s">
        <v>253</v>
      </c>
      <c r="DI89" s="44" t="s">
        <v>216</v>
      </c>
      <c r="DJ89" s="32" t="s">
        <v>254</v>
      </c>
      <c r="DM89" s="44" t="s">
        <v>216</v>
      </c>
      <c r="DN89" s="32" t="s">
        <v>255</v>
      </c>
      <c r="DO89"/>
      <c r="DP89"/>
      <c r="DQ89" s="44" t="s">
        <v>216</v>
      </c>
      <c r="DR89" s="32" t="s">
        <v>256</v>
      </c>
      <c r="DU89" s="44" t="s">
        <v>216</v>
      </c>
      <c r="DV89" s="32" t="s">
        <v>257</v>
      </c>
      <c r="DY89" s="44" t="s">
        <v>216</v>
      </c>
      <c r="DZ89" s="32" t="s">
        <v>258</v>
      </c>
      <c r="EC89" s="44" t="s">
        <v>216</v>
      </c>
      <c r="ED89" s="32" t="s">
        <v>259</v>
      </c>
      <c r="EG89" s="44" t="s">
        <v>216</v>
      </c>
      <c r="EH89" s="32" t="s">
        <v>260</v>
      </c>
      <c r="EK89" s="44" t="s">
        <v>216</v>
      </c>
      <c r="EL89" s="32" t="s">
        <v>261</v>
      </c>
      <c r="EM89"/>
      <c r="EN89"/>
    </row>
    <row r="90" spans="1:144" s="1" customFormat="1" ht="12.75">
      <c r="A90" s="129"/>
      <c r="B90" s="3"/>
      <c r="C90" s="3"/>
      <c r="D90" s="20"/>
      <c r="E90" s="21"/>
      <c r="I90" s="6"/>
      <c r="J90" s="6"/>
      <c r="M90" s="6"/>
      <c r="U90" s="43" t="s">
        <v>217</v>
      </c>
      <c r="V90" s="32" t="s">
        <v>131</v>
      </c>
      <c r="W90" s="6"/>
      <c r="X90" s="6"/>
      <c r="Y90" s="43" t="s">
        <v>217</v>
      </c>
      <c r="Z90" s="32" t="s">
        <v>131</v>
      </c>
      <c r="AC90" s="43" t="s">
        <v>217</v>
      </c>
      <c r="AD90" s="32" t="s">
        <v>262</v>
      </c>
      <c r="AE90" s="6"/>
      <c r="AF90" s="6"/>
      <c r="AG90" s="43" t="s">
        <v>217</v>
      </c>
      <c r="AH90" s="32" t="s">
        <v>263</v>
      </c>
      <c r="AI90" s="6"/>
      <c r="AJ90" s="6"/>
      <c r="AK90" s="43" t="s">
        <v>217</v>
      </c>
      <c r="AL90" s="32" t="s">
        <v>264</v>
      </c>
      <c r="AO90" s="43" t="s">
        <v>217</v>
      </c>
      <c r="AP90" s="32" t="s">
        <v>265</v>
      </c>
      <c r="AS90" s="43" t="s">
        <v>217</v>
      </c>
      <c r="AT90" s="32" t="s">
        <v>266</v>
      </c>
      <c r="AW90" s="43" t="s">
        <v>217</v>
      </c>
      <c r="AX90" s="32" t="s">
        <v>267</v>
      </c>
      <c r="BA90" s="43" t="s">
        <v>217</v>
      </c>
      <c r="BB90" s="32" t="s">
        <v>268</v>
      </c>
      <c r="BE90" s="43" t="s">
        <v>217</v>
      </c>
      <c r="BF90" s="32" t="s">
        <v>269</v>
      </c>
      <c r="BI90" s="43" t="s">
        <v>217</v>
      </c>
      <c r="BJ90" s="32" t="s">
        <v>270</v>
      </c>
      <c r="BM90" s="43" t="s">
        <v>217</v>
      </c>
      <c r="BN90" s="32" t="s">
        <v>271</v>
      </c>
      <c r="BQ90" s="43" t="s">
        <v>217</v>
      </c>
      <c r="BR90" s="32" t="s">
        <v>272</v>
      </c>
      <c r="BU90" s="43" t="s">
        <v>217</v>
      </c>
      <c r="BV90" s="32" t="s">
        <v>273</v>
      </c>
      <c r="BY90" s="43" t="s">
        <v>217</v>
      </c>
      <c r="BZ90" s="32" t="s">
        <v>422</v>
      </c>
      <c r="CC90" s="43" t="s">
        <v>217</v>
      </c>
      <c r="CD90" s="32" t="s">
        <v>423</v>
      </c>
      <c r="CG90" s="43" t="s">
        <v>217</v>
      </c>
      <c r="CH90" s="32" t="s">
        <v>424</v>
      </c>
      <c r="CK90" s="43" t="s">
        <v>217</v>
      </c>
      <c r="CL90" s="32" t="s">
        <v>274</v>
      </c>
      <c r="CO90" s="43" t="s">
        <v>217</v>
      </c>
      <c r="CP90" s="32" t="s">
        <v>275</v>
      </c>
      <c r="CS90" s="43" t="s">
        <v>217</v>
      </c>
      <c r="CT90" s="32" t="s">
        <v>276</v>
      </c>
      <c r="CW90" s="43" t="s">
        <v>217</v>
      </c>
      <c r="CX90" s="32" t="s">
        <v>277</v>
      </c>
      <c r="DA90" s="43" t="s">
        <v>217</v>
      </c>
      <c r="DB90" s="32" t="s">
        <v>278</v>
      </c>
      <c r="DE90" s="43" t="s">
        <v>217</v>
      </c>
      <c r="DF90" s="32" t="s">
        <v>279</v>
      </c>
      <c r="DI90" s="43" t="s">
        <v>217</v>
      </c>
      <c r="DJ90" s="32" t="s">
        <v>280</v>
      </c>
      <c r="DM90" s="43" t="s">
        <v>217</v>
      </c>
      <c r="DN90" s="32" t="s">
        <v>281</v>
      </c>
      <c r="DO90"/>
      <c r="DP90"/>
      <c r="DQ90" s="43" t="s">
        <v>217</v>
      </c>
      <c r="DR90" s="32" t="s">
        <v>282</v>
      </c>
      <c r="DU90" s="43" t="s">
        <v>217</v>
      </c>
      <c r="DV90" s="32" t="s">
        <v>283</v>
      </c>
      <c r="DY90" s="43" t="s">
        <v>217</v>
      </c>
      <c r="DZ90" s="32" t="s">
        <v>284</v>
      </c>
      <c r="EC90" s="43" t="s">
        <v>217</v>
      </c>
      <c r="ED90" s="32" t="s">
        <v>285</v>
      </c>
      <c r="EG90" s="43" t="s">
        <v>217</v>
      </c>
      <c r="EH90" s="32" t="s">
        <v>286</v>
      </c>
      <c r="EK90" s="43" t="s">
        <v>217</v>
      </c>
      <c r="EL90" s="32" t="s">
        <v>287</v>
      </c>
      <c r="EM90"/>
      <c r="EN90"/>
    </row>
    <row r="91" spans="1:144" s="1" customFormat="1" ht="12.75">
      <c r="A91" s="129"/>
      <c r="B91" s="3"/>
      <c r="C91" s="3"/>
      <c r="D91" s="20"/>
      <c r="E91" s="21"/>
      <c r="I91" s="6"/>
      <c r="J91" s="6"/>
      <c r="M91" s="6"/>
      <c r="U91" s="43" t="s">
        <v>218</v>
      </c>
      <c r="V91" s="32" t="s">
        <v>132</v>
      </c>
      <c r="W91" s="6"/>
      <c r="X91" s="6"/>
      <c r="Y91" s="43" t="s">
        <v>218</v>
      </c>
      <c r="Z91" s="32" t="s">
        <v>132</v>
      </c>
      <c r="AC91" s="43" t="s">
        <v>218</v>
      </c>
      <c r="AD91" s="32" t="s">
        <v>288</v>
      </c>
      <c r="AE91" s="6"/>
      <c r="AF91" s="6"/>
      <c r="AG91" s="43" t="s">
        <v>218</v>
      </c>
      <c r="AH91" s="32" t="s">
        <v>289</v>
      </c>
      <c r="AI91" s="6"/>
      <c r="AJ91" s="6"/>
      <c r="AK91" s="43" t="s">
        <v>218</v>
      </c>
      <c r="AL91" s="32" t="s">
        <v>290</v>
      </c>
      <c r="AO91" s="43" t="s">
        <v>218</v>
      </c>
      <c r="AP91" s="32" t="s">
        <v>103</v>
      </c>
      <c r="AS91" s="43" t="s">
        <v>218</v>
      </c>
      <c r="AT91" s="32" t="s">
        <v>291</v>
      </c>
      <c r="AW91" s="43" t="s">
        <v>218</v>
      </c>
      <c r="AX91" s="32" t="s">
        <v>292</v>
      </c>
      <c r="BA91" s="43" t="s">
        <v>218</v>
      </c>
      <c r="BB91" s="32" t="s">
        <v>293</v>
      </c>
      <c r="BE91" s="43" t="s">
        <v>218</v>
      </c>
      <c r="BF91" s="32" t="s">
        <v>294</v>
      </c>
      <c r="BI91" s="43" t="s">
        <v>218</v>
      </c>
      <c r="BJ91" s="32" t="s">
        <v>295</v>
      </c>
      <c r="BM91" s="43" t="s">
        <v>218</v>
      </c>
      <c r="BN91" s="32" t="s">
        <v>104</v>
      </c>
      <c r="BQ91" s="43" t="s">
        <v>218</v>
      </c>
      <c r="BR91" s="32" t="s">
        <v>105</v>
      </c>
      <c r="BU91" s="43" t="s">
        <v>218</v>
      </c>
      <c r="BV91" s="32" t="s">
        <v>296</v>
      </c>
      <c r="BY91" s="43" t="s">
        <v>218</v>
      </c>
      <c r="BZ91" s="32" t="s">
        <v>422</v>
      </c>
      <c r="CC91" s="43" t="s">
        <v>218</v>
      </c>
      <c r="CD91" s="32" t="s">
        <v>423</v>
      </c>
      <c r="CG91" s="43" t="s">
        <v>218</v>
      </c>
      <c r="CH91" s="32" t="s">
        <v>424</v>
      </c>
      <c r="CK91" s="43" t="s">
        <v>218</v>
      </c>
      <c r="CL91" s="32" t="s">
        <v>106</v>
      </c>
      <c r="CO91" s="43" t="s">
        <v>218</v>
      </c>
      <c r="CP91" s="32" t="s">
        <v>297</v>
      </c>
      <c r="CS91" s="43" t="s">
        <v>218</v>
      </c>
      <c r="CT91" s="32" t="s">
        <v>298</v>
      </c>
      <c r="CW91" s="43" t="s">
        <v>218</v>
      </c>
      <c r="CX91" s="32" t="s">
        <v>299</v>
      </c>
      <c r="DA91" s="43" t="s">
        <v>218</v>
      </c>
      <c r="DB91" s="32" t="s">
        <v>300</v>
      </c>
      <c r="DE91" s="43" t="s">
        <v>218</v>
      </c>
      <c r="DF91" s="32" t="s">
        <v>107</v>
      </c>
      <c r="DI91" s="43" t="s">
        <v>218</v>
      </c>
      <c r="DJ91" s="32" t="s">
        <v>108</v>
      </c>
      <c r="DM91" s="43" t="s">
        <v>218</v>
      </c>
      <c r="DN91" s="32" t="s">
        <v>301</v>
      </c>
      <c r="DO91"/>
      <c r="DP91"/>
      <c r="DQ91" s="43" t="s">
        <v>218</v>
      </c>
      <c r="DR91" s="32" t="s">
        <v>302</v>
      </c>
      <c r="DU91" s="43" t="s">
        <v>218</v>
      </c>
      <c r="DV91" s="32" t="s">
        <v>303</v>
      </c>
      <c r="DY91" s="43" t="s">
        <v>218</v>
      </c>
      <c r="DZ91" s="32" t="s">
        <v>304</v>
      </c>
      <c r="EC91" s="43" t="s">
        <v>218</v>
      </c>
      <c r="ED91" s="32" t="s">
        <v>305</v>
      </c>
      <c r="EG91" s="43" t="s">
        <v>218</v>
      </c>
      <c r="EH91" s="32" t="s">
        <v>109</v>
      </c>
      <c r="EK91" s="43" t="s">
        <v>218</v>
      </c>
      <c r="EL91" s="32" t="s">
        <v>306</v>
      </c>
      <c r="EM91"/>
      <c r="EN91"/>
    </row>
    <row r="92" spans="1:144" s="1" customFormat="1" ht="12.75">
      <c r="A92" s="129"/>
      <c r="B92" s="3"/>
      <c r="C92" s="3"/>
      <c r="D92" s="20"/>
      <c r="E92" s="21"/>
      <c r="I92" s="6"/>
      <c r="J92" s="6"/>
      <c r="M92" s="6"/>
      <c r="U92" s="45" t="s">
        <v>219</v>
      </c>
      <c r="V92" s="32" t="s">
        <v>133</v>
      </c>
      <c r="W92" s="6"/>
      <c r="X92" s="6"/>
      <c r="Y92" s="45" t="s">
        <v>219</v>
      </c>
      <c r="Z92" s="32" t="s">
        <v>133</v>
      </c>
      <c r="AC92" s="45" t="s">
        <v>219</v>
      </c>
      <c r="AD92" s="32" t="s">
        <v>140</v>
      </c>
      <c r="AE92" s="6"/>
      <c r="AF92" s="6"/>
      <c r="AG92" s="45" t="s">
        <v>219</v>
      </c>
      <c r="AH92" s="32" t="s">
        <v>141</v>
      </c>
      <c r="AI92" s="6"/>
      <c r="AJ92" s="6"/>
      <c r="AK92" s="45" t="s">
        <v>219</v>
      </c>
      <c r="AL92" s="32" t="s">
        <v>142</v>
      </c>
      <c r="AO92" s="45" t="s">
        <v>219</v>
      </c>
      <c r="AP92" s="32" t="s">
        <v>103</v>
      </c>
      <c r="AS92" s="45" t="s">
        <v>219</v>
      </c>
      <c r="AT92" s="32" t="s">
        <v>143</v>
      </c>
      <c r="AW92" s="45" t="s">
        <v>219</v>
      </c>
      <c r="AX92" s="32" t="s">
        <v>144</v>
      </c>
      <c r="BA92" s="45" t="s">
        <v>219</v>
      </c>
      <c r="BB92" s="32" t="s">
        <v>145</v>
      </c>
      <c r="BE92" s="45" t="s">
        <v>219</v>
      </c>
      <c r="BF92" s="32" t="s">
        <v>146</v>
      </c>
      <c r="BI92" s="45" t="s">
        <v>219</v>
      </c>
      <c r="BJ92" s="32" t="s">
        <v>147</v>
      </c>
      <c r="BM92" s="45" t="s">
        <v>219</v>
      </c>
      <c r="BN92" s="32" t="s">
        <v>104</v>
      </c>
      <c r="BQ92" s="45" t="s">
        <v>219</v>
      </c>
      <c r="BR92" s="32" t="s">
        <v>105</v>
      </c>
      <c r="BU92" s="45" t="s">
        <v>219</v>
      </c>
      <c r="BV92" s="32" t="s">
        <v>148</v>
      </c>
      <c r="BY92" s="45" t="s">
        <v>219</v>
      </c>
      <c r="BZ92" s="32" t="s">
        <v>422</v>
      </c>
      <c r="CC92" s="45" t="s">
        <v>219</v>
      </c>
      <c r="CD92" s="32" t="s">
        <v>423</v>
      </c>
      <c r="CG92" s="45" t="s">
        <v>219</v>
      </c>
      <c r="CH92" s="32" t="s">
        <v>424</v>
      </c>
      <c r="CK92" s="45" t="s">
        <v>219</v>
      </c>
      <c r="CL92" s="32" t="s">
        <v>106</v>
      </c>
      <c r="CO92" s="45" t="s">
        <v>219</v>
      </c>
      <c r="CP92" s="32" t="s">
        <v>149</v>
      </c>
      <c r="CS92" s="45" t="s">
        <v>219</v>
      </c>
      <c r="CT92" s="32" t="s">
        <v>150</v>
      </c>
      <c r="CW92" s="45" t="s">
        <v>219</v>
      </c>
      <c r="CX92" s="32" t="s">
        <v>309</v>
      </c>
      <c r="DA92" s="45" t="s">
        <v>219</v>
      </c>
      <c r="DB92" s="32" t="s">
        <v>310</v>
      </c>
      <c r="DE92" s="45" t="s">
        <v>219</v>
      </c>
      <c r="DF92" s="32" t="s">
        <v>107</v>
      </c>
      <c r="DI92" s="45" t="s">
        <v>219</v>
      </c>
      <c r="DJ92" s="32" t="s">
        <v>108</v>
      </c>
      <c r="DM92" s="45" t="s">
        <v>219</v>
      </c>
      <c r="DN92" s="32" t="s">
        <v>110</v>
      </c>
      <c r="DO92"/>
      <c r="DP92"/>
      <c r="DQ92" s="45" t="s">
        <v>219</v>
      </c>
      <c r="DR92" s="32" t="s">
        <v>311</v>
      </c>
      <c r="DU92" s="45" t="s">
        <v>219</v>
      </c>
      <c r="DV92" s="32" t="s">
        <v>312</v>
      </c>
      <c r="DY92" s="45" t="s">
        <v>219</v>
      </c>
      <c r="DZ92" s="32" t="s">
        <v>313</v>
      </c>
      <c r="EC92" s="45" t="s">
        <v>219</v>
      </c>
      <c r="ED92" s="32" t="s">
        <v>305</v>
      </c>
      <c r="EG92" s="45" t="s">
        <v>219</v>
      </c>
      <c r="EH92" s="32" t="s">
        <v>109</v>
      </c>
      <c r="EK92" s="45" t="s">
        <v>219</v>
      </c>
      <c r="EL92" s="32" t="s">
        <v>314</v>
      </c>
      <c r="EM92"/>
      <c r="EN92"/>
    </row>
    <row r="93" spans="1:144" s="1" customFormat="1" ht="12.75">
      <c r="A93" s="129"/>
      <c r="B93" s="3"/>
      <c r="C93" s="3"/>
      <c r="D93" s="20"/>
      <c r="E93" s="21"/>
      <c r="I93" s="6"/>
      <c r="J93" s="6"/>
      <c r="M93" s="6"/>
      <c r="U93" s="45" t="s">
        <v>220</v>
      </c>
      <c r="V93" s="32" t="s">
        <v>134</v>
      </c>
      <c r="W93" s="6"/>
      <c r="X93" s="6"/>
      <c r="Y93" s="45" t="s">
        <v>220</v>
      </c>
      <c r="Z93" s="32" t="s">
        <v>134</v>
      </c>
      <c r="AC93" s="45" t="s">
        <v>220</v>
      </c>
      <c r="AD93" s="32" t="s">
        <v>315</v>
      </c>
      <c r="AE93" s="6"/>
      <c r="AF93" s="6"/>
      <c r="AG93" s="45" t="s">
        <v>220</v>
      </c>
      <c r="AH93" s="32" t="s">
        <v>141</v>
      </c>
      <c r="AI93" s="6"/>
      <c r="AJ93" s="6"/>
      <c r="AK93" s="45" t="s">
        <v>220</v>
      </c>
      <c r="AL93" s="32" t="s">
        <v>316</v>
      </c>
      <c r="AO93" s="45" t="s">
        <v>220</v>
      </c>
      <c r="AP93" s="32" t="s">
        <v>103</v>
      </c>
      <c r="AS93" s="45" t="s">
        <v>220</v>
      </c>
      <c r="AT93" s="32" t="s">
        <v>317</v>
      </c>
      <c r="AW93" s="45" t="s">
        <v>220</v>
      </c>
      <c r="AX93" s="32" t="s">
        <v>318</v>
      </c>
      <c r="BA93" s="45" t="s">
        <v>220</v>
      </c>
      <c r="BB93" s="32" t="s">
        <v>319</v>
      </c>
      <c r="BE93" s="45" t="s">
        <v>220</v>
      </c>
      <c r="BF93" s="32" t="s">
        <v>111</v>
      </c>
      <c r="BI93" s="45" t="s">
        <v>220</v>
      </c>
      <c r="BJ93" s="32" t="s">
        <v>112</v>
      </c>
      <c r="BM93" s="45" t="s">
        <v>220</v>
      </c>
      <c r="BN93" s="32" t="s">
        <v>104</v>
      </c>
      <c r="BQ93" s="45" t="s">
        <v>220</v>
      </c>
      <c r="BR93" s="32" t="s">
        <v>113</v>
      </c>
      <c r="BU93" s="45" t="s">
        <v>220</v>
      </c>
      <c r="BV93" s="32" t="s">
        <v>320</v>
      </c>
      <c r="BY93" s="45" t="s">
        <v>220</v>
      </c>
      <c r="BZ93" s="32" t="s">
        <v>422</v>
      </c>
      <c r="CC93" s="45" t="s">
        <v>220</v>
      </c>
      <c r="CD93" s="32" t="s">
        <v>423</v>
      </c>
      <c r="CG93" s="45" t="s">
        <v>220</v>
      </c>
      <c r="CH93" s="32" t="s">
        <v>424</v>
      </c>
      <c r="CK93" s="45" t="s">
        <v>220</v>
      </c>
      <c r="CL93" s="32" t="s">
        <v>114</v>
      </c>
      <c r="CO93" s="45" t="s">
        <v>220</v>
      </c>
      <c r="CP93" s="32" t="s">
        <v>115</v>
      </c>
      <c r="CS93" s="45" t="s">
        <v>220</v>
      </c>
      <c r="CT93" s="32" t="s">
        <v>150</v>
      </c>
      <c r="CW93" s="45" t="s">
        <v>220</v>
      </c>
      <c r="CX93" s="32" t="s">
        <v>116</v>
      </c>
      <c r="DA93" s="45" t="s">
        <v>220</v>
      </c>
      <c r="DB93" s="32" t="s">
        <v>117</v>
      </c>
      <c r="DE93" s="45" t="s">
        <v>220</v>
      </c>
      <c r="DF93" s="32" t="s">
        <v>118</v>
      </c>
      <c r="DI93" s="45" t="s">
        <v>220</v>
      </c>
      <c r="DJ93" s="32" t="s">
        <v>119</v>
      </c>
      <c r="DM93" s="45" t="s">
        <v>220</v>
      </c>
      <c r="DN93" s="32" t="s">
        <v>110</v>
      </c>
      <c r="DO93"/>
      <c r="DP93"/>
      <c r="DQ93" s="45" t="s">
        <v>220</v>
      </c>
      <c r="DR93" s="32" t="s">
        <v>321</v>
      </c>
      <c r="DU93" s="45" t="s">
        <v>220</v>
      </c>
      <c r="DV93" s="32" t="s">
        <v>322</v>
      </c>
      <c r="DY93" s="45" t="s">
        <v>220</v>
      </c>
      <c r="DZ93" s="32" t="s">
        <v>323</v>
      </c>
      <c r="EC93" s="45" t="s">
        <v>220</v>
      </c>
      <c r="ED93" s="32" t="s">
        <v>324</v>
      </c>
      <c r="EG93" s="45" t="s">
        <v>220</v>
      </c>
      <c r="EH93" s="32" t="s">
        <v>151</v>
      </c>
      <c r="EK93" s="45" t="s">
        <v>220</v>
      </c>
      <c r="EL93" s="32" t="s">
        <v>120</v>
      </c>
      <c r="EM93"/>
      <c r="EN93"/>
    </row>
    <row r="94" spans="1:144" s="1" customFormat="1" ht="12.75">
      <c r="A94" s="129"/>
      <c r="B94" s="3"/>
      <c r="C94" s="3"/>
      <c r="D94" s="20"/>
      <c r="E94" s="21"/>
      <c r="I94" s="6"/>
      <c r="J94" s="6"/>
      <c r="M94" s="6"/>
      <c r="U94" s="45" t="s">
        <v>221</v>
      </c>
      <c r="V94" s="32" t="s">
        <v>134</v>
      </c>
      <c r="W94" s="6"/>
      <c r="X94" s="6"/>
      <c r="Y94" s="45" t="s">
        <v>221</v>
      </c>
      <c r="Z94" s="32" t="s">
        <v>134</v>
      </c>
      <c r="AC94" s="45" t="s">
        <v>221</v>
      </c>
      <c r="AD94" s="32" t="s">
        <v>152</v>
      </c>
      <c r="AE94" s="6"/>
      <c r="AF94" s="6"/>
      <c r="AG94" s="45" t="s">
        <v>221</v>
      </c>
      <c r="AH94" s="32" t="s">
        <v>141</v>
      </c>
      <c r="AI94" s="6"/>
      <c r="AJ94" s="6"/>
      <c r="AK94" s="45" t="s">
        <v>221</v>
      </c>
      <c r="AL94" s="32" t="s">
        <v>153</v>
      </c>
      <c r="AO94" s="45" t="s">
        <v>221</v>
      </c>
      <c r="AP94" s="32" t="s">
        <v>154</v>
      </c>
      <c r="AS94" s="45" t="s">
        <v>221</v>
      </c>
      <c r="AT94" s="32" t="s">
        <v>155</v>
      </c>
      <c r="AW94" s="45" t="s">
        <v>221</v>
      </c>
      <c r="AX94" s="32" t="s">
        <v>156</v>
      </c>
      <c r="BA94" s="45" t="s">
        <v>221</v>
      </c>
      <c r="BB94" s="32" t="s">
        <v>157</v>
      </c>
      <c r="BE94" s="45" t="s">
        <v>221</v>
      </c>
      <c r="BF94" s="32" t="s">
        <v>111</v>
      </c>
      <c r="BI94" s="45" t="s">
        <v>221</v>
      </c>
      <c r="BJ94" s="32" t="s">
        <v>112</v>
      </c>
      <c r="BM94" s="45" t="s">
        <v>221</v>
      </c>
      <c r="BN94" s="32" t="s">
        <v>104</v>
      </c>
      <c r="BQ94" s="45" t="s">
        <v>221</v>
      </c>
      <c r="BR94" s="32" t="s">
        <v>113</v>
      </c>
      <c r="BU94" s="45" t="s">
        <v>221</v>
      </c>
      <c r="BV94" s="32" t="s">
        <v>158</v>
      </c>
      <c r="BY94" s="45" t="s">
        <v>221</v>
      </c>
      <c r="BZ94" s="32" t="s">
        <v>422</v>
      </c>
      <c r="CC94" s="45" t="s">
        <v>221</v>
      </c>
      <c r="CD94" s="32" t="s">
        <v>423</v>
      </c>
      <c r="CG94" s="45" t="s">
        <v>221</v>
      </c>
      <c r="CH94" s="32" t="s">
        <v>424</v>
      </c>
      <c r="CK94" s="45" t="s">
        <v>221</v>
      </c>
      <c r="CL94" s="32" t="s">
        <v>114</v>
      </c>
      <c r="CO94" s="45" t="s">
        <v>221</v>
      </c>
      <c r="CP94" s="32" t="s">
        <v>115</v>
      </c>
      <c r="CS94" s="45" t="s">
        <v>221</v>
      </c>
      <c r="CT94" s="32" t="s">
        <v>150</v>
      </c>
      <c r="CW94" s="45" t="s">
        <v>221</v>
      </c>
      <c r="CX94" s="32" t="s">
        <v>116</v>
      </c>
      <c r="DA94" s="45" t="s">
        <v>221</v>
      </c>
      <c r="DB94" s="32" t="s">
        <v>117</v>
      </c>
      <c r="DE94" s="45" t="s">
        <v>221</v>
      </c>
      <c r="DF94" s="32" t="s">
        <v>118</v>
      </c>
      <c r="DI94" s="45" t="s">
        <v>221</v>
      </c>
      <c r="DJ94" s="32" t="s">
        <v>119</v>
      </c>
      <c r="DM94" s="45" t="s">
        <v>221</v>
      </c>
      <c r="DN94" s="32" t="s">
        <v>110</v>
      </c>
      <c r="DO94"/>
      <c r="DP94"/>
      <c r="DQ94" s="45" t="s">
        <v>221</v>
      </c>
      <c r="DR94" s="32" t="s">
        <v>159</v>
      </c>
      <c r="DU94" s="45" t="s">
        <v>221</v>
      </c>
      <c r="DV94" s="32" t="s">
        <v>160</v>
      </c>
      <c r="DY94" s="45" t="s">
        <v>221</v>
      </c>
      <c r="DZ94" s="32" t="s">
        <v>161</v>
      </c>
      <c r="EC94" s="45" t="s">
        <v>221</v>
      </c>
      <c r="ED94" s="32" t="s">
        <v>324</v>
      </c>
      <c r="EG94" s="45" t="s">
        <v>221</v>
      </c>
      <c r="EH94" s="32" t="s">
        <v>162</v>
      </c>
      <c r="EK94" s="45" t="s">
        <v>221</v>
      </c>
      <c r="EL94" s="32" t="s">
        <v>120</v>
      </c>
      <c r="EM94"/>
      <c r="EN94"/>
    </row>
    <row r="95" spans="1:144" s="1" customFormat="1" ht="12.75">
      <c r="A95" s="129"/>
      <c r="B95" s="3"/>
      <c r="C95" s="3"/>
      <c r="D95" s="20"/>
      <c r="E95" s="21"/>
      <c r="I95" s="6"/>
      <c r="J95" s="6"/>
      <c r="M95" s="6"/>
      <c r="U95" s="45" t="s">
        <v>222</v>
      </c>
      <c r="V95" s="32" t="s">
        <v>134</v>
      </c>
      <c r="W95" s="6"/>
      <c r="X95" s="6"/>
      <c r="Y95" s="45" t="s">
        <v>222</v>
      </c>
      <c r="Z95" s="32" t="s">
        <v>134</v>
      </c>
      <c r="AC95" s="45" t="s">
        <v>222</v>
      </c>
      <c r="AD95" s="32" t="s">
        <v>163</v>
      </c>
      <c r="AE95" s="6"/>
      <c r="AF95" s="6"/>
      <c r="AG95" s="45" t="s">
        <v>222</v>
      </c>
      <c r="AH95" s="32" t="s">
        <v>141</v>
      </c>
      <c r="AI95" s="6"/>
      <c r="AJ95" s="6"/>
      <c r="AK95" s="45" t="s">
        <v>222</v>
      </c>
      <c r="AL95" s="32" t="s">
        <v>164</v>
      </c>
      <c r="AO95" s="45" t="s">
        <v>222</v>
      </c>
      <c r="AP95" s="32" t="s">
        <v>165</v>
      </c>
      <c r="AS95" s="45" t="s">
        <v>222</v>
      </c>
      <c r="AT95" s="32" t="s">
        <v>166</v>
      </c>
      <c r="AW95" s="45" t="s">
        <v>222</v>
      </c>
      <c r="AX95" s="32" t="s">
        <v>167</v>
      </c>
      <c r="BA95" s="45" t="s">
        <v>222</v>
      </c>
      <c r="BB95" s="32" t="s">
        <v>168</v>
      </c>
      <c r="BE95" s="45" t="s">
        <v>222</v>
      </c>
      <c r="BF95" s="32" t="s">
        <v>121</v>
      </c>
      <c r="BI95" s="45" t="s">
        <v>222</v>
      </c>
      <c r="BJ95" s="32" t="s">
        <v>122</v>
      </c>
      <c r="BM95" s="45" t="s">
        <v>222</v>
      </c>
      <c r="BN95" s="32" t="s">
        <v>104</v>
      </c>
      <c r="BQ95" s="45" t="s">
        <v>222</v>
      </c>
      <c r="BR95" s="32" t="s">
        <v>113</v>
      </c>
      <c r="BU95" s="45" t="s">
        <v>222</v>
      </c>
      <c r="BV95" s="32" t="s">
        <v>169</v>
      </c>
      <c r="BY95" s="45" t="s">
        <v>222</v>
      </c>
      <c r="BZ95" s="32" t="s">
        <v>422</v>
      </c>
      <c r="CC95" s="45" t="s">
        <v>222</v>
      </c>
      <c r="CD95" s="32" t="s">
        <v>423</v>
      </c>
      <c r="CG95" s="45" t="s">
        <v>222</v>
      </c>
      <c r="CH95" s="32" t="s">
        <v>424</v>
      </c>
      <c r="CK95" s="45" t="s">
        <v>222</v>
      </c>
      <c r="CL95" s="32" t="s">
        <v>114</v>
      </c>
      <c r="CO95" s="45" t="s">
        <v>222</v>
      </c>
      <c r="CP95" s="32" t="s">
        <v>123</v>
      </c>
      <c r="CS95" s="45" t="s">
        <v>222</v>
      </c>
      <c r="CT95" s="32" t="s">
        <v>150</v>
      </c>
      <c r="CW95" s="45" t="s">
        <v>222</v>
      </c>
      <c r="CX95" s="32" t="s">
        <v>116</v>
      </c>
      <c r="DA95" s="45" t="s">
        <v>222</v>
      </c>
      <c r="DB95" s="32" t="s">
        <v>117</v>
      </c>
      <c r="DE95" s="45" t="s">
        <v>222</v>
      </c>
      <c r="DF95" s="32" t="s">
        <v>118</v>
      </c>
      <c r="DI95" s="45" t="s">
        <v>222</v>
      </c>
      <c r="DJ95" s="32" t="s">
        <v>119</v>
      </c>
      <c r="DM95" s="45" t="s">
        <v>222</v>
      </c>
      <c r="DN95" s="32" t="s">
        <v>110</v>
      </c>
      <c r="DO95"/>
      <c r="DP95"/>
      <c r="DQ95" s="45" t="s">
        <v>222</v>
      </c>
      <c r="DR95" s="32" t="s">
        <v>170</v>
      </c>
      <c r="DU95" s="45" t="s">
        <v>222</v>
      </c>
      <c r="DV95" s="32" t="s">
        <v>171</v>
      </c>
      <c r="DY95" s="45" t="s">
        <v>222</v>
      </c>
      <c r="DZ95" s="32" t="s">
        <v>172</v>
      </c>
      <c r="EC95" s="45" t="s">
        <v>222</v>
      </c>
      <c r="ED95" s="32" t="s">
        <v>173</v>
      </c>
      <c r="EG95" s="45" t="s">
        <v>222</v>
      </c>
      <c r="EH95" s="32" t="s">
        <v>124</v>
      </c>
      <c r="EK95" s="45" t="s">
        <v>222</v>
      </c>
      <c r="EL95" s="32" t="s">
        <v>120</v>
      </c>
      <c r="EM95"/>
      <c r="EN95"/>
    </row>
    <row r="96" spans="1:144" s="1" customFormat="1" ht="12.75">
      <c r="A96" s="129"/>
      <c r="B96" s="3"/>
      <c r="C96" s="3"/>
      <c r="D96" s="20"/>
      <c r="E96" s="21"/>
      <c r="I96" s="6"/>
      <c r="J96" s="6"/>
      <c r="M96" s="6"/>
      <c r="U96" s="45" t="s">
        <v>223</v>
      </c>
      <c r="V96" s="32" t="s">
        <v>134</v>
      </c>
      <c r="W96" s="6"/>
      <c r="X96" s="6"/>
      <c r="Y96" s="45" t="s">
        <v>223</v>
      </c>
      <c r="Z96" s="32" t="s">
        <v>134</v>
      </c>
      <c r="AC96" s="45" t="s">
        <v>223</v>
      </c>
      <c r="AD96" s="32" t="s">
        <v>174</v>
      </c>
      <c r="AE96" s="6"/>
      <c r="AF96" s="6"/>
      <c r="AG96" s="45" t="s">
        <v>223</v>
      </c>
      <c r="AH96" s="32" t="s">
        <v>141</v>
      </c>
      <c r="AI96" s="6"/>
      <c r="AJ96" s="6"/>
      <c r="AK96" s="45" t="s">
        <v>223</v>
      </c>
      <c r="AL96" s="32" t="s">
        <v>175</v>
      </c>
      <c r="AO96" s="45" t="s">
        <v>223</v>
      </c>
      <c r="AP96" s="32" t="s">
        <v>176</v>
      </c>
      <c r="AS96" s="45" t="s">
        <v>223</v>
      </c>
      <c r="AT96" s="32" t="s">
        <v>177</v>
      </c>
      <c r="AW96" s="45" t="s">
        <v>223</v>
      </c>
      <c r="AX96" s="32" t="s">
        <v>178</v>
      </c>
      <c r="BA96" s="45" t="s">
        <v>223</v>
      </c>
      <c r="BB96" s="32" t="s">
        <v>179</v>
      </c>
      <c r="BE96" s="45" t="s">
        <v>223</v>
      </c>
      <c r="BF96" s="32" t="s">
        <v>121</v>
      </c>
      <c r="BI96" s="45" t="s">
        <v>223</v>
      </c>
      <c r="BJ96" s="32" t="s">
        <v>122</v>
      </c>
      <c r="BM96" s="45" t="s">
        <v>223</v>
      </c>
      <c r="BN96" s="32" t="s">
        <v>104</v>
      </c>
      <c r="BQ96" s="45" t="s">
        <v>223</v>
      </c>
      <c r="BR96" s="32" t="s">
        <v>113</v>
      </c>
      <c r="BU96" s="45" t="s">
        <v>223</v>
      </c>
      <c r="BV96" s="32" t="s">
        <v>180</v>
      </c>
      <c r="BY96" s="45" t="s">
        <v>223</v>
      </c>
      <c r="BZ96" s="32" t="s">
        <v>422</v>
      </c>
      <c r="CC96" s="45" t="s">
        <v>223</v>
      </c>
      <c r="CD96" s="32" t="s">
        <v>423</v>
      </c>
      <c r="CG96" s="45" t="s">
        <v>223</v>
      </c>
      <c r="CH96" s="32" t="s">
        <v>424</v>
      </c>
      <c r="CK96" s="45" t="s">
        <v>223</v>
      </c>
      <c r="CL96" s="32" t="s">
        <v>114</v>
      </c>
      <c r="CO96" s="45" t="s">
        <v>223</v>
      </c>
      <c r="CP96" s="32" t="s">
        <v>123</v>
      </c>
      <c r="CS96" s="45" t="s">
        <v>223</v>
      </c>
      <c r="CT96" s="32" t="s">
        <v>150</v>
      </c>
      <c r="CW96" s="45" t="s">
        <v>223</v>
      </c>
      <c r="CX96" s="32" t="s">
        <v>116</v>
      </c>
      <c r="DA96" s="45" t="s">
        <v>223</v>
      </c>
      <c r="DB96" s="32" t="s">
        <v>117</v>
      </c>
      <c r="DE96" s="45" t="s">
        <v>223</v>
      </c>
      <c r="DF96" s="32" t="s">
        <v>118</v>
      </c>
      <c r="DI96" s="45" t="s">
        <v>223</v>
      </c>
      <c r="DJ96" s="32" t="s">
        <v>119</v>
      </c>
      <c r="DM96" s="45" t="s">
        <v>223</v>
      </c>
      <c r="DN96" s="32" t="s">
        <v>110</v>
      </c>
      <c r="DO96"/>
      <c r="DP96"/>
      <c r="DQ96" s="45" t="s">
        <v>223</v>
      </c>
      <c r="DR96" s="32" t="s">
        <v>181</v>
      </c>
      <c r="DU96" s="45" t="s">
        <v>223</v>
      </c>
      <c r="DV96" s="32" t="s">
        <v>182</v>
      </c>
      <c r="DY96" s="45" t="s">
        <v>223</v>
      </c>
      <c r="DZ96" s="32" t="s">
        <v>183</v>
      </c>
      <c r="EC96" s="45" t="s">
        <v>223</v>
      </c>
      <c r="ED96" s="32" t="s">
        <v>173</v>
      </c>
      <c r="EG96" s="45" t="s">
        <v>223</v>
      </c>
      <c r="EH96" s="32" t="s">
        <v>124</v>
      </c>
      <c r="EK96" s="45" t="s">
        <v>223</v>
      </c>
      <c r="EL96" s="32" t="s">
        <v>120</v>
      </c>
      <c r="EM96"/>
      <c r="EN96"/>
    </row>
    <row r="97" spans="1:144" s="1" customFormat="1" ht="12.75">
      <c r="A97" s="129"/>
      <c r="B97" s="3"/>
      <c r="C97" s="3"/>
      <c r="D97" s="20"/>
      <c r="E97" s="21"/>
      <c r="I97" s="6"/>
      <c r="J97" s="6"/>
      <c r="M97" s="6"/>
      <c r="U97" s="45" t="s">
        <v>224</v>
      </c>
      <c r="V97" s="32" t="s">
        <v>134</v>
      </c>
      <c r="W97" s="6"/>
      <c r="X97" s="6"/>
      <c r="Y97" s="45" t="s">
        <v>224</v>
      </c>
      <c r="Z97" s="32" t="s">
        <v>134</v>
      </c>
      <c r="AC97" s="45" t="s">
        <v>224</v>
      </c>
      <c r="AD97" s="32" t="s">
        <v>184</v>
      </c>
      <c r="AE97" s="6"/>
      <c r="AF97" s="6"/>
      <c r="AG97" s="45" t="s">
        <v>224</v>
      </c>
      <c r="AH97" s="32" t="s">
        <v>141</v>
      </c>
      <c r="AI97" s="6"/>
      <c r="AJ97" s="6"/>
      <c r="AK97" s="45" t="s">
        <v>224</v>
      </c>
      <c r="AL97" s="32" t="s">
        <v>185</v>
      </c>
      <c r="AO97" s="45" t="s">
        <v>224</v>
      </c>
      <c r="AP97" s="32" t="s">
        <v>186</v>
      </c>
      <c r="AS97" s="45" t="s">
        <v>224</v>
      </c>
      <c r="AT97" s="32" t="s">
        <v>187</v>
      </c>
      <c r="AW97" s="45" t="s">
        <v>224</v>
      </c>
      <c r="AX97" s="32" t="s">
        <v>188</v>
      </c>
      <c r="BA97" s="45" t="s">
        <v>224</v>
      </c>
      <c r="BB97" s="32" t="s">
        <v>189</v>
      </c>
      <c r="BE97" s="45" t="s">
        <v>224</v>
      </c>
      <c r="BF97" s="32" t="s">
        <v>125</v>
      </c>
      <c r="BI97" s="45" t="s">
        <v>224</v>
      </c>
      <c r="BJ97" s="32" t="s">
        <v>126</v>
      </c>
      <c r="BM97" s="45" t="s">
        <v>224</v>
      </c>
      <c r="BN97" s="32" t="s">
        <v>104</v>
      </c>
      <c r="BQ97" s="45" t="s">
        <v>224</v>
      </c>
      <c r="BR97" s="32" t="s">
        <v>113</v>
      </c>
      <c r="BU97" s="45" t="s">
        <v>224</v>
      </c>
      <c r="BV97" s="32" t="s">
        <v>190</v>
      </c>
      <c r="BY97" s="45" t="s">
        <v>224</v>
      </c>
      <c r="BZ97" s="32" t="s">
        <v>422</v>
      </c>
      <c r="CC97" s="45" t="s">
        <v>224</v>
      </c>
      <c r="CD97" s="32" t="s">
        <v>423</v>
      </c>
      <c r="CG97" s="45" t="s">
        <v>224</v>
      </c>
      <c r="CH97" s="32" t="s">
        <v>424</v>
      </c>
      <c r="CK97" s="45" t="s">
        <v>224</v>
      </c>
      <c r="CL97" s="32" t="s">
        <v>114</v>
      </c>
      <c r="CO97" s="45" t="s">
        <v>224</v>
      </c>
      <c r="CP97" s="32" t="s">
        <v>127</v>
      </c>
      <c r="CS97" s="45" t="s">
        <v>224</v>
      </c>
      <c r="CT97" s="32" t="s">
        <v>150</v>
      </c>
      <c r="CW97" s="45" t="s">
        <v>224</v>
      </c>
      <c r="CX97" s="32" t="s">
        <v>116</v>
      </c>
      <c r="DA97" s="45" t="s">
        <v>224</v>
      </c>
      <c r="DB97" s="32" t="s">
        <v>117</v>
      </c>
      <c r="DE97" s="45" t="s">
        <v>224</v>
      </c>
      <c r="DF97" s="32" t="s">
        <v>118</v>
      </c>
      <c r="DI97" s="45" t="s">
        <v>224</v>
      </c>
      <c r="DJ97" s="32" t="s">
        <v>119</v>
      </c>
      <c r="DM97" s="45" t="s">
        <v>224</v>
      </c>
      <c r="DN97" s="32" t="s">
        <v>110</v>
      </c>
      <c r="DO97"/>
      <c r="DP97"/>
      <c r="DQ97" s="45" t="s">
        <v>224</v>
      </c>
      <c r="DR97" s="32" t="s">
        <v>191</v>
      </c>
      <c r="DU97" s="45" t="s">
        <v>224</v>
      </c>
      <c r="DV97" s="32" t="s">
        <v>192</v>
      </c>
      <c r="DY97" s="45" t="s">
        <v>224</v>
      </c>
      <c r="DZ97" s="32" t="s">
        <v>193</v>
      </c>
      <c r="EC97" s="45" t="s">
        <v>224</v>
      </c>
      <c r="ED97" s="32" t="s">
        <v>173</v>
      </c>
      <c r="EG97" s="45" t="s">
        <v>224</v>
      </c>
      <c r="EH97" s="32" t="s">
        <v>194</v>
      </c>
      <c r="EK97" s="45" t="s">
        <v>224</v>
      </c>
      <c r="EL97" s="32" t="s">
        <v>128</v>
      </c>
      <c r="EM97"/>
      <c r="EN97"/>
    </row>
    <row r="98" spans="1:144" s="1" customFormat="1" ht="12.75">
      <c r="A98" s="129"/>
      <c r="B98" s="3"/>
      <c r="C98" s="3"/>
      <c r="D98" s="20"/>
      <c r="E98" s="21"/>
      <c r="I98" s="6"/>
      <c r="J98" s="6"/>
      <c r="M98" s="6"/>
      <c r="U98" s="45" t="s">
        <v>225</v>
      </c>
      <c r="V98" s="32" t="s">
        <v>134</v>
      </c>
      <c r="W98" s="6"/>
      <c r="X98" s="6"/>
      <c r="Y98" s="45" t="s">
        <v>225</v>
      </c>
      <c r="Z98" s="32" t="s">
        <v>134</v>
      </c>
      <c r="AC98" s="45" t="s">
        <v>225</v>
      </c>
      <c r="AD98" s="32" t="s">
        <v>195</v>
      </c>
      <c r="AE98" s="6"/>
      <c r="AF98" s="6"/>
      <c r="AG98" s="45" t="s">
        <v>225</v>
      </c>
      <c r="AH98" s="32" t="s">
        <v>141</v>
      </c>
      <c r="AI98" s="6"/>
      <c r="AJ98" s="6"/>
      <c r="AK98" s="45" t="s">
        <v>225</v>
      </c>
      <c r="AL98" s="32" t="s">
        <v>196</v>
      </c>
      <c r="AO98" s="45" t="s">
        <v>225</v>
      </c>
      <c r="AP98" s="32" t="s">
        <v>197</v>
      </c>
      <c r="AS98" s="45" t="s">
        <v>225</v>
      </c>
      <c r="AT98" s="32" t="s">
        <v>198</v>
      </c>
      <c r="AW98" s="45" t="s">
        <v>225</v>
      </c>
      <c r="AX98" s="32" t="s">
        <v>199</v>
      </c>
      <c r="BA98" s="45" t="s">
        <v>225</v>
      </c>
      <c r="BB98" s="32" t="s">
        <v>200</v>
      </c>
      <c r="BE98" s="45" t="s">
        <v>225</v>
      </c>
      <c r="BF98" s="32" t="s">
        <v>125</v>
      </c>
      <c r="BI98" s="45" t="s">
        <v>225</v>
      </c>
      <c r="BJ98" s="32" t="s">
        <v>126</v>
      </c>
      <c r="BM98" s="45" t="s">
        <v>225</v>
      </c>
      <c r="BN98" s="32" t="s">
        <v>104</v>
      </c>
      <c r="BQ98" s="45" t="s">
        <v>225</v>
      </c>
      <c r="BR98" s="32" t="s">
        <v>113</v>
      </c>
      <c r="BU98" s="45" t="s">
        <v>225</v>
      </c>
      <c r="BV98" s="32" t="s">
        <v>201</v>
      </c>
      <c r="BY98" s="45" t="s">
        <v>225</v>
      </c>
      <c r="BZ98" s="32" t="s">
        <v>422</v>
      </c>
      <c r="CC98" s="45" t="s">
        <v>225</v>
      </c>
      <c r="CD98" s="32" t="s">
        <v>423</v>
      </c>
      <c r="CG98" s="45" t="s">
        <v>225</v>
      </c>
      <c r="CH98" s="32" t="s">
        <v>424</v>
      </c>
      <c r="CK98" s="45" t="s">
        <v>225</v>
      </c>
      <c r="CL98" s="32" t="s">
        <v>114</v>
      </c>
      <c r="CO98" s="45" t="s">
        <v>225</v>
      </c>
      <c r="CP98" s="32" t="s">
        <v>127</v>
      </c>
      <c r="CS98" s="45" t="s">
        <v>225</v>
      </c>
      <c r="CT98" s="32" t="s">
        <v>150</v>
      </c>
      <c r="CW98" s="45" t="s">
        <v>225</v>
      </c>
      <c r="CX98" s="32" t="s">
        <v>116</v>
      </c>
      <c r="DA98" s="45" t="s">
        <v>225</v>
      </c>
      <c r="DB98" s="32" t="s">
        <v>117</v>
      </c>
      <c r="DE98" s="45" t="s">
        <v>225</v>
      </c>
      <c r="DF98" s="32" t="s">
        <v>118</v>
      </c>
      <c r="DI98" s="45" t="s">
        <v>225</v>
      </c>
      <c r="DJ98" s="32" t="s">
        <v>119</v>
      </c>
      <c r="DM98" s="45" t="s">
        <v>225</v>
      </c>
      <c r="DN98" s="32" t="s">
        <v>110</v>
      </c>
      <c r="DO98"/>
      <c r="DP98"/>
      <c r="DQ98" s="45" t="s">
        <v>225</v>
      </c>
      <c r="DR98" s="32" t="s">
        <v>202</v>
      </c>
      <c r="DU98" s="45" t="s">
        <v>225</v>
      </c>
      <c r="DV98" s="32" t="s">
        <v>203</v>
      </c>
      <c r="DY98" s="45" t="s">
        <v>225</v>
      </c>
      <c r="DZ98" s="32" t="s">
        <v>78</v>
      </c>
      <c r="EC98" s="45" t="s">
        <v>225</v>
      </c>
      <c r="ED98" s="32" t="s">
        <v>173</v>
      </c>
      <c r="EG98" s="45" t="s">
        <v>225</v>
      </c>
      <c r="EH98" s="32" t="s">
        <v>79</v>
      </c>
      <c r="EK98" s="45" t="s">
        <v>225</v>
      </c>
      <c r="EL98" s="32" t="s">
        <v>128</v>
      </c>
      <c r="EM98"/>
      <c r="EN98"/>
    </row>
    <row r="99" spans="1:144" s="1" customFormat="1" ht="12.75">
      <c r="A99" s="129"/>
      <c r="B99" s="3"/>
      <c r="C99" s="3"/>
      <c r="D99" s="20"/>
      <c r="E99" s="21"/>
      <c r="I99" s="6"/>
      <c r="J99" s="6"/>
      <c r="M99" s="6"/>
      <c r="U99" s="45" t="s">
        <v>226</v>
      </c>
      <c r="V99" s="32" t="s">
        <v>135</v>
      </c>
      <c r="W99" s="6"/>
      <c r="X99" s="6"/>
      <c r="Y99" s="45" t="s">
        <v>226</v>
      </c>
      <c r="Z99" s="32" t="s">
        <v>135</v>
      </c>
      <c r="AC99" s="45" t="s">
        <v>226</v>
      </c>
      <c r="AD99" s="32" t="s">
        <v>80</v>
      </c>
      <c r="AE99" s="6"/>
      <c r="AF99" s="6"/>
      <c r="AG99" s="45" t="s">
        <v>226</v>
      </c>
      <c r="AH99" s="32" t="s">
        <v>81</v>
      </c>
      <c r="AI99" s="6"/>
      <c r="AJ99" s="6"/>
      <c r="AK99" s="45" t="s">
        <v>226</v>
      </c>
      <c r="AL99" s="32" t="s">
        <v>82</v>
      </c>
      <c r="AO99" s="45" t="s">
        <v>226</v>
      </c>
      <c r="AP99" s="32" t="s">
        <v>83</v>
      </c>
      <c r="AS99" s="45" t="s">
        <v>226</v>
      </c>
      <c r="AT99" s="32" t="s">
        <v>84</v>
      </c>
      <c r="AW99" s="45" t="s">
        <v>226</v>
      </c>
      <c r="AX99" s="32" t="s">
        <v>85</v>
      </c>
      <c r="BA99" s="45" t="s">
        <v>226</v>
      </c>
      <c r="BB99" s="32" t="s">
        <v>200</v>
      </c>
      <c r="BE99" s="45" t="s">
        <v>226</v>
      </c>
      <c r="BF99" s="32" t="s">
        <v>86</v>
      </c>
      <c r="BI99" s="45" t="s">
        <v>226</v>
      </c>
      <c r="BJ99" s="32" t="s">
        <v>233</v>
      </c>
      <c r="BM99" s="45" t="s">
        <v>226</v>
      </c>
      <c r="BN99" s="32" t="s">
        <v>104</v>
      </c>
      <c r="BQ99" s="45" t="s">
        <v>226</v>
      </c>
      <c r="BR99" s="32" t="s">
        <v>234</v>
      </c>
      <c r="BU99" s="45" t="s">
        <v>226</v>
      </c>
      <c r="BV99" s="32" t="s">
        <v>235</v>
      </c>
      <c r="BY99" s="45" t="s">
        <v>226</v>
      </c>
      <c r="BZ99" s="32" t="s">
        <v>422</v>
      </c>
      <c r="CC99" s="45" t="s">
        <v>226</v>
      </c>
      <c r="CD99" s="32" t="s">
        <v>423</v>
      </c>
      <c r="CG99" s="45" t="s">
        <v>226</v>
      </c>
      <c r="CH99" s="32" t="s">
        <v>424</v>
      </c>
      <c r="CK99" s="45" t="s">
        <v>226</v>
      </c>
      <c r="CL99" s="32" t="s">
        <v>114</v>
      </c>
      <c r="CO99" s="45" t="s">
        <v>226</v>
      </c>
      <c r="CP99" s="32" t="s">
        <v>127</v>
      </c>
      <c r="CS99" s="45" t="s">
        <v>226</v>
      </c>
      <c r="CT99" s="32" t="s">
        <v>150</v>
      </c>
      <c r="CW99" s="45" t="s">
        <v>226</v>
      </c>
      <c r="CX99" s="32" t="s">
        <v>116</v>
      </c>
      <c r="DA99" s="45" t="s">
        <v>226</v>
      </c>
      <c r="DB99" s="32" t="s">
        <v>117</v>
      </c>
      <c r="DE99" s="45" t="s">
        <v>226</v>
      </c>
      <c r="DF99" s="32" t="s">
        <v>118</v>
      </c>
      <c r="DI99" s="45" t="s">
        <v>226</v>
      </c>
      <c r="DJ99" s="32" t="s">
        <v>119</v>
      </c>
      <c r="DM99" s="45" t="s">
        <v>226</v>
      </c>
      <c r="DN99" s="32" t="s">
        <v>110</v>
      </c>
      <c r="DO99"/>
      <c r="DP99"/>
      <c r="DQ99" s="45" t="s">
        <v>226</v>
      </c>
      <c r="DR99" s="32" t="s">
        <v>236</v>
      </c>
      <c r="DU99" s="45" t="s">
        <v>226</v>
      </c>
      <c r="DV99" s="32" t="s">
        <v>237</v>
      </c>
      <c r="DY99" s="45" t="s">
        <v>226</v>
      </c>
      <c r="DZ99" s="32" t="s">
        <v>238</v>
      </c>
      <c r="EC99" s="45" t="s">
        <v>226</v>
      </c>
      <c r="ED99" s="32" t="s">
        <v>173</v>
      </c>
      <c r="EG99" s="45" t="s">
        <v>226</v>
      </c>
      <c r="EH99" s="32" t="s">
        <v>239</v>
      </c>
      <c r="EK99" s="45" t="s">
        <v>226</v>
      </c>
      <c r="EL99" s="32" t="s">
        <v>128</v>
      </c>
      <c r="EM99"/>
      <c r="EN99"/>
    </row>
    <row r="100" spans="1:144" s="1" customFormat="1" ht="12.75">
      <c r="A100" s="129"/>
      <c r="B100" s="3"/>
      <c r="C100" s="3"/>
      <c r="D100" s="20"/>
      <c r="E100" s="21"/>
      <c r="I100" s="6"/>
      <c r="J100" s="6"/>
      <c r="M100" s="6"/>
      <c r="U100" s="43" t="s">
        <v>227</v>
      </c>
      <c r="V100" s="32" t="s">
        <v>240</v>
      </c>
      <c r="W100" s="6"/>
      <c r="X100" s="6"/>
      <c r="Y100" s="43" t="s">
        <v>227</v>
      </c>
      <c r="Z100" s="32" t="s">
        <v>240</v>
      </c>
      <c r="AC100" s="43" t="s">
        <v>227</v>
      </c>
      <c r="AD100" s="32" t="s">
        <v>241</v>
      </c>
      <c r="AE100" s="6"/>
      <c r="AF100" s="6"/>
      <c r="AG100" s="43" t="s">
        <v>227</v>
      </c>
      <c r="AH100" s="32" t="s">
        <v>81</v>
      </c>
      <c r="AI100" s="6"/>
      <c r="AJ100" s="6"/>
      <c r="AK100" s="43" t="s">
        <v>227</v>
      </c>
      <c r="AL100" s="32" t="s">
        <v>242</v>
      </c>
      <c r="AO100" s="43" t="s">
        <v>227</v>
      </c>
      <c r="AP100" s="32" t="s">
        <v>243</v>
      </c>
      <c r="AS100" s="43" t="s">
        <v>227</v>
      </c>
      <c r="AT100" s="32" t="s">
        <v>244</v>
      </c>
      <c r="AW100" s="43" t="s">
        <v>227</v>
      </c>
      <c r="AX100" s="32" t="s">
        <v>245</v>
      </c>
      <c r="BA100" s="43" t="s">
        <v>227</v>
      </c>
      <c r="BB100" s="32" t="s">
        <v>200</v>
      </c>
      <c r="BE100" s="43" t="s">
        <v>227</v>
      </c>
      <c r="BF100" s="32" t="s">
        <v>246</v>
      </c>
      <c r="BI100" s="43" t="s">
        <v>227</v>
      </c>
      <c r="BJ100" s="32" t="s">
        <v>247</v>
      </c>
      <c r="BM100" s="43" t="s">
        <v>227</v>
      </c>
      <c r="BN100" s="32" t="s">
        <v>104</v>
      </c>
      <c r="BQ100" s="43" t="s">
        <v>227</v>
      </c>
      <c r="BR100" s="32" t="s">
        <v>248</v>
      </c>
      <c r="BU100" s="43" t="s">
        <v>227</v>
      </c>
      <c r="BV100" s="32" t="s">
        <v>96</v>
      </c>
      <c r="BY100" s="43" t="s">
        <v>227</v>
      </c>
      <c r="BZ100" s="32" t="s">
        <v>422</v>
      </c>
      <c r="CC100" s="43" t="s">
        <v>227</v>
      </c>
      <c r="CD100" s="32" t="s">
        <v>423</v>
      </c>
      <c r="CG100" s="43" t="s">
        <v>227</v>
      </c>
      <c r="CH100" s="32" t="s">
        <v>424</v>
      </c>
      <c r="CK100" s="43" t="s">
        <v>227</v>
      </c>
      <c r="CL100" s="32" t="s">
        <v>114</v>
      </c>
      <c r="CO100" s="43" t="s">
        <v>227</v>
      </c>
      <c r="CP100" s="32" t="s">
        <v>127</v>
      </c>
      <c r="CS100" s="43" t="s">
        <v>227</v>
      </c>
      <c r="CT100" s="32" t="s">
        <v>150</v>
      </c>
      <c r="CW100" s="43" t="s">
        <v>227</v>
      </c>
      <c r="CX100" s="32" t="s">
        <v>116</v>
      </c>
      <c r="DA100" s="43" t="s">
        <v>227</v>
      </c>
      <c r="DB100" s="32" t="s">
        <v>117</v>
      </c>
      <c r="DE100" s="43" t="s">
        <v>227</v>
      </c>
      <c r="DF100" s="32" t="s">
        <v>118</v>
      </c>
      <c r="DI100" s="43" t="s">
        <v>227</v>
      </c>
      <c r="DJ100" s="32" t="s">
        <v>119</v>
      </c>
      <c r="DM100" s="43" t="s">
        <v>227</v>
      </c>
      <c r="DN100" s="32" t="s">
        <v>110</v>
      </c>
      <c r="DO100"/>
      <c r="DP100"/>
      <c r="DQ100" s="43" t="s">
        <v>227</v>
      </c>
      <c r="DR100" s="32" t="s">
        <v>97</v>
      </c>
      <c r="DU100" s="43" t="s">
        <v>227</v>
      </c>
      <c r="DV100" s="32" t="s">
        <v>98</v>
      </c>
      <c r="DY100" s="43" t="s">
        <v>227</v>
      </c>
      <c r="DZ100" s="32" t="s">
        <v>99</v>
      </c>
      <c r="EC100" s="43" t="s">
        <v>227</v>
      </c>
      <c r="ED100" s="32" t="s">
        <v>173</v>
      </c>
      <c r="EG100" s="43" t="s">
        <v>227</v>
      </c>
      <c r="EH100" s="32" t="s">
        <v>100</v>
      </c>
      <c r="EK100" s="43" t="s">
        <v>227</v>
      </c>
      <c r="EL100" s="32" t="s">
        <v>128</v>
      </c>
      <c r="EM100"/>
      <c r="EN100"/>
    </row>
    <row r="101" spans="1:144" s="50" customFormat="1" ht="12.75">
      <c r="A101" s="51"/>
      <c r="B101" s="51"/>
      <c r="C101" s="51"/>
      <c r="D101" s="51"/>
      <c r="E101" s="49"/>
      <c r="F101" s="52"/>
      <c r="G101" s="52"/>
      <c r="H101" s="53"/>
      <c r="I101" s="100"/>
      <c r="J101" s="100"/>
      <c r="K101" s="52"/>
      <c r="L101" s="52"/>
      <c r="M101" s="127"/>
      <c r="N101" s="52"/>
      <c r="O101" s="52"/>
      <c r="P101" s="52"/>
      <c r="R101" s="52"/>
      <c r="S101" s="52"/>
      <c r="T101" s="52"/>
      <c r="U101" s="139" t="s">
        <v>101</v>
      </c>
      <c r="V101" s="139"/>
      <c r="W101" s="139"/>
      <c r="X101" s="139"/>
      <c r="Y101" s="139"/>
      <c r="Z101" s="139"/>
      <c r="AA101" s="139"/>
      <c r="AB101" s="139"/>
      <c r="AC101" s="140"/>
      <c r="AD101" s="140"/>
      <c r="AE101" s="140"/>
      <c r="AF101" s="140"/>
      <c r="AG101" s="52"/>
      <c r="AH101" s="55"/>
      <c r="AI101" s="55"/>
      <c r="AJ101" s="55"/>
      <c r="AL101" s="54"/>
      <c r="AM101" s="54"/>
      <c r="AN101" s="54"/>
      <c r="AO101" s="139" t="s">
        <v>101</v>
      </c>
      <c r="AP101" s="140"/>
      <c r="AQ101" s="140"/>
      <c r="AR101" s="140"/>
      <c r="AS101" s="140"/>
      <c r="AT101" s="140"/>
      <c r="AU101" s="140"/>
      <c r="AV101" s="140"/>
      <c r="AW101" s="52"/>
      <c r="AX101" s="52"/>
      <c r="AY101" s="52"/>
      <c r="AZ101" s="52"/>
      <c r="BB101" s="54"/>
      <c r="BC101" s="54"/>
      <c r="BD101" s="54"/>
      <c r="BE101" s="139" t="s">
        <v>101</v>
      </c>
      <c r="BF101" s="140"/>
      <c r="BG101" s="140"/>
      <c r="BH101" s="140"/>
      <c r="BI101" s="140"/>
      <c r="BJ101" s="140"/>
      <c r="BK101" s="140"/>
      <c r="BL101" s="140"/>
      <c r="BM101" s="52"/>
      <c r="BN101" s="52"/>
      <c r="BO101" s="52"/>
      <c r="BP101" s="52"/>
      <c r="BR101" s="54"/>
      <c r="BS101" s="54"/>
      <c r="BT101" s="54"/>
      <c r="BU101" s="139" t="s">
        <v>101</v>
      </c>
      <c r="BV101" s="140"/>
      <c r="BW101" s="140"/>
      <c r="BX101" s="140"/>
      <c r="BY101" s="140"/>
      <c r="BZ101" s="140"/>
      <c r="CA101" s="140"/>
      <c r="CB101" s="140"/>
      <c r="CC101" s="52"/>
      <c r="CD101" s="52"/>
      <c r="CE101" s="52"/>
      <c r="CF101" s="52"/>
      <c r="CH101" s="54"/>
      <c r="CI101" s="54"/>
      <c r="CJ101" s="54"/>
      <c r="CK101" s="139" t="s">
        <v>101</v>
      </c>
      <c r="CL101" s="140"/>
      <c r="CM101" s="140"/>
      <c r="CN101" s="140"/>
      <c r="CO101" s="140"/>
      <c r="CP101" s="140"/>
      <c r="CQ101" s="140"/>
      <c r="CR101" s="140"/>
      <c r="CS101" s="52"/>
      <c r="CT101" s="52"/>
      <c r="CU101" s="52"/>
      <c r="CV101" s="52"/>
      <c r="CX101" s="54"/>
      <c r="CY101" s="54"/>
      <c r="CZ101" s="54"/>
      <c r="DA101" s="139" t="s">
        <v>101</v>
      </c>
      <c r="DB101" s="140"/>
      <c r="DC101" s="140"/>
      <c r="DD101" s="140"/>
      <c r="DE101" s="140"/>
      <c r="DF101" s="140"/>
      <c r="DG101" s="140"/>
      <c r="DH101" s="140"/>
      <c r="DI101" s="52"/>
      <c r="DJ101" s="52"/>
      <c r="DK101" s="52"/>
      <c r="DL101" s="52"/>
      <c r="DN101" s="54"/>
      <c r="DO101" s="54"/>
      <c r="DP101" s="54"/>
      <c r="DQ101" s="139" t="s">
        <v>101</v>
      </c>
      <c r="DR101" s="140"/>
      <c r="DS101" s="140"/>
      <c r="DT101" s="140"/>
      <c r="DU101" s="140"/>
      <c r="DV101" s="140"/>
      <c r="DW101" s="140"/>
      <c r="DX101" s="140"/>
      <c r="DY101" s="52"/>
      <c r="DZ101" s="52"/>
      <c r="EA101" s="52"/>
      <c r="EB101" s="52"/>
      <c r="ED101" s="54"/>
      <c r="EE101" s="54"/>
      <c r="EF101" s="54"/>
      <c r="EG101" s="139" t="s">
        <v>101</v>
      </c>
      <c r="EH101" s="140"/>
      <c r="EI101" s="140"/>
      <c r="EJ101" s="140"/>
      <c r="EK101" s="140"/>
      <c r="EL101" s="140"/>
      <c r="EM101" s="140"/>
      <c r="EN101" s="140"/>
    </row>
    <row r="102" spans="118:144" ht="12.75">
      <c r="DN102" s="48"/>
      <c r="DO102" s="48"/>
      <c r="DP102" s="48"/>
      <c r="EL102" s="48"/>
      <c r="EM102" s="48"/>
      <c r="EN102" s="48"/>
    </row>
    <row r="103" spans="118:144" ht="12.75">
      <c r="DN103" s="48"/>
      <c r="DO103" s="48"/>
      <c r="DP103" s="48"/>
      <c r="EL103" s="48"/>
      <c r="EM103" s="48"/>
      <c r="EN103" s="48"/>
    </row>
    <row r="104" spans="118:144" ht="12.75">
      <c r="DN104" s="48"/>
      <c r="DO104" s="48"/>
      <c r="DP104" s="48"/>
      <c r="EL104" s="48"/>
      <c r="EM104" s="48"/>
      <c r="EN104" s="48"/>
    </row>
    <row r="105" spans="118:144" ht="12.75">
      <c r="DN105" s="48"/>
      <c r="DO105" s="48"/>
      <c r="DP105" s="48"/>
      <c r="EL105" s="48"/>
      <c r="EM105" s="48"/>
      <c r="EN105" s="48"/>
    </row>
    <row r="106" spans="118:144" ht="12.75">
      <c r="DN106" s="48"/>
      <c r="DO106" s="48"/>
      <c r="DP106" s="48"/>
      <c r="EL106" s="48"/>
      <c r="EM106" s="48"/>
      <c r="EN106" s="48"/>
    </row>
    <row r="107" spans="118:144" ht="12.75">
      <c r="DN107" s="48"/>
      <c r="DO107" s="48"/>
      <c r="DP107" s="48"/>
      <c r="EL107" s="48"/>
      <c r="EM107" s="48"/>
      <c r="EN107" s="48"/>
    </row>
    <row r="108" spans="118:144" ht="12.75">
      <c r="DN108" s="48"/>
      <c r="DO108" s="48"/>
      <c r="DP108" s="48"/>
      <c r="EL108" s="48"/>
      <c r="EM108" s="48"/>
      <c r="EN108" s="48"/>
    </row>
    <row r="109" spans="118:144" ht="12.75">
      <c r="DN109" s="48"/>
      <c r="DO109" s="48"/>
      <c r="DP109" s="48"/>
      <c r="EL109" s="48"/>
      <c r="EM109" s="48"/>
      <c r="EN109" s="48"/>
    </row>
    <row r="110" spans="118:144" ht="12.75">
      <c r="DN110" s="48"/>
      <c r="DO110" s="48"/>
      <c r="DP110" s="48"/>
      <c r="EL110" s="48"/>
      <c r="EM110" s="48"/>
      <c r="EN110" s="48"/>
    </row>
    <row r="111" spans="118:144" ht="12.75">
      <c r="DN111" s="48"/>
      <c r="DO111" s="48"/>
      <c r="DP111" s="48"/>
      <c r="EL111" s="48"/>
      <c r="EM111" s="48"/>
      <c r="EN111" s="48"/>
    </row>
    <row r="112" spans="118:144" ht="12.75">
      <c r="DN112" s="48"/>
      <c r="DO112" s="48"/>
      <c r="DP112" s="48"/>
      <c r="EL112" s="48"/>
      <c r="EM112" s="48"/>
      <c r="EN112" s="48"/>
    </row>
    <row r="113" spans="118:144" ht="12.75">
      <c r="DN113" s="48"/>
      <c r="DO113" s="48"/>
      <c r="DP113" s="48"/>
      <c r="EL113" s="48"/>
      <c r="EM113" s="48"/>
      <c r="EN113" s="48"/>
    </row>
    <row r="114" spans="118:144" ht="12.75">
      <c r="DN114" s="48"/>
      <c r="DO114" s="48"/>
      <c r="DP114" s="48"/>
      <c r="EL114" s="48"/>
      <c r="EM114" s="48"/>
      <c r="EN114" s="48"/>
    </row>
    <row r="115" spans="118:144" ht="12.75">
      <c r="DN115" s="48"/>
      <c r="DO115" s="48"/>
      <c r="DP115" s="48"/>
      <c r="EL115" s="48"/>
      <c r="EM115" s="48"/>
      <c r="EN115" s="48"/>
    </row>
  </sheetData>
  <mergeCells count="72">
    <mergeCell ref="DQ101:DX101"/>
    <mergeCell ref="EG101:EN101"/>
    <mergeCell ref="U101:AF101"/>
    <mergeCell ref="AO101:AV101"/>
    <mergeCell ref="BE101:BL101"/>
    <mergeCell ref="BU101:CB101"/>
    <mergeCell ref="AL87:AN87"/>
    <mergeCell ref="AP87:AR87"/>
    <mergeCell ref="CK101:CR101"/>
    <mergeCell ref="DA101:DH101"/>
    <mergeCell ref="AT87:AV87"/>
    <mergeCell ref="AX87:AZ87"/>
    <mergeCell ref="BB87:BD87"/>
    <mergeCell ref="BF87:BH87"/>
    <mergeCell ref="BJ87:BL87"/>
    <mergeCell ref="BN87:BP87"/>
    <mergeCell ref="CX1:CZ1"/>
    <mergeCell ref="DB1:DD1"/>
    <mergeCell ref="V87:X87"/>
    <mergeCell ref="AX1:AZ1"/>
    <mergeCell ref="BB1:BD1"/>
    <mergeCell ref="BF1:BH1"/>
    <mergeCell ref="Z1:AB1"/>
    <mergeCell ref="Z87:AB87"/>
    <mergeCell ref="AD87:AF87"/>
    <mergeCell ref="AH87:AJ87"/>
    <mergeCell ref="CH1:CJ1"/>
    <mergeCell ref="CL1:CN1"/>
    <mergeCell ref="N1:P1"/>
    <mergeCell ref="EL1:EN1"/>
    <mergeCell ref="V1:X1"/>
    <mergeCell ref="AD1:AF1"/>
    <mergeCell ref="AL1:AN1"/>
    <mergeCell ref="AH1:AJ1"/>
    <mergeCell ref="AP1:AR1"/>
    <mergeCell ref="AT1:AV1"/>
    <mergeCell ref="R1:T1"/>
    <mergeCell ref="BV1:BX1"/>
    <mergeCell ref="BZ1:CB1"/>
    <mergeCell ref="CD1:CF1"/>
    <mergeCell ref="BJ1:BL1"/>
    <mergeCell ref="BN1:BP1"/>
    <mergeCell ref="BR1:BT1"/>
    <mergeCell ref="CP1:CR1"/>
    <mergeCell ref="CT1:CV1"/>
    <mergeCell ref="ED1:EF1"/>
    <mergeCell ref="EH1:EJ1"/>
    <mergeCell ref="DJ1:DL1"/>
    <mergeCell ref="DN1:DP1"/>
    <mergeCell ref="DR1:DT1"/>
    <mergeCell ref="DV1:DX1"/>
    <mergeCell ref="DZ1:EB1"/>
    <mergeCell ref="DF1:DH1"/>
    <mergeCell ref="BR87:BT87"/>
    <mergeCell ref="BV87:BX87"/>
    <mergeCell ref="BZ87:CB87"/>
    <mergeCell ref="CD87:CF87"/>
    <mergeCell ref="CH87:CJ87"/>
    <mergeCell ref="CL87:CN87"/>
    <mergeCell ref="CP87:CR87"/>
    <mergeCell ref="CT87:CV87"/>
    <mergeCell ref="CX87:CZ87"/>
    <mergeCell ref="DB87:DD87"/>
    <mergeCell ref="DF87:DH87"/>
    <mergeCell ref="DJ87:DL87"/>
    <mergeCell ref="EH87:EJ87"/>
    <mergeCell ref="EL87:EN87"/>
    <mergeCell ref="DN87:DP87"/>
    <mergeCell ref="ED87:EF87"/>
    <mergeCell ref="DZ87:EB87"/>
    <mergeCell ref="DR87:DT87"/>
    <mergeCell ref="DV87:DX87"/>
  </mergeCells>
  <printOptions/>
  <pageMargins left="0.5" right="0.5" top="0.5" bottom="0.5" header="0.5" footer="0.5"/>
  <pageSetup fitToHeight="2" fitToWidth="10" horizontalDpi="600" verticalDpi="600" orientation="landscape" scale="45" r:id="rId1"/>
  <headerFooter alignWithMargins="0">
    <oddFooter>&amp;C&amp;D - &amp;T</oddFooter>
  </headerFooter>
  <rowBreaks count="2" manualBreakCount="2">
    <brk id="42" max="147" man="1"/>
    <brk id="67" max="147" man="1"/>
  </rowBreaks>
  <colBreaks count="6" manualBreakCount="6">
    <brk id="20" max="65535" man="1"/>
    <brk id="44" max="104" man="1"/>
    <brk id="64" max="104" man="1"/>
    <brk id="84" max="104" man="1"/>
    <brk id="104" max="104" man="1"/>
    <brk id="124" max="10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University of Alabama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 Turner</dc:creator>
  <cp:keywords/>
  <dc:description/>
  <cp:lastModifiedBy>Gao Chen</cp:lastModifiedBy>
  <cp:lastPrinted>2005-07-13T13:38:29Z</cp:lastPrinted>
  <dcterms:created xsi:type="dcterms:W3CDTF">2005-06-08T18:44:49Z</dcterms:created>
  <dcterms:modified xsi:type="dcterms:W3CDTF">2005-07-14T14:12:35Z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-132874850</vt:i4>
  </property>
  <property fmtid="{D5CDD505-2E9C-101B-9397-08002B2CF9AE}" pid="3" name="_EmailSubject">
    <vt:lpwstr>plume spreadsheet</vt:lpwstr>
  </property>
  <property fmtid="{D5CDD505-2E9C-101B-9397-08002B2CF9AE}" pid="4" name="_AuthorEmail">
    <vt:lpwstr>c.h.turner@larc.nasa.gov</vt:lpwstr>
  </property>
  <property fmtid="{D5CDD505-2E9C-101B-9397-08002B2CF9AE}" pid="5" name="_AuthorEmailDisplayName">
    <vt:lpwstr>Heath Turner</vt:lpwstr>
  </property>
  <property fmtid="{D5CDD505-2E9C-101B-9397-08002B2CF9AE}" pid="6" name="_PreviousAdHocReviewCycleID">
    <vt:i4>-620466789</vt:i4>
  </property>
  <property fmtid="{D5CDD505-2E9C-101B-9397-08002B2CF9AE}" pid="7" name="_ReviewingToolsShownOnce">
    <vt:lpwstr/>
  </property>
</Properties>
</file>